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defaultThemeVersion="166925"/>
  <mc:AlternateContent xmlns:mc="http://schemas.openxmlformats.org/markup-compatibility/2006">
    <mc:Choice Requires="x15">
      <x15ac:absPath xmlns:x15ac="http://schemas.microsoft.com/office/spreadsheetml/2010/11/ac" url="D:\Users\qingqing.zhu\Desktop\21Q3 6-K\"/>
    </mc:Choice>
  </mc:AlternateContent>
  <xr:revisionPtr revIDLastSave="0" documentId="13_ncr:1_{E69BDDAE-21BB-4DB4-8C9E-C8A82C2E5C65}" xr6:coauthVersionLast="36" xr6:coauthVersionMax="36" xr10:uidLastSave="{00000000-0000-0000-0000-000000000000}"/>
  <bookViews>
    <workbookView xWindow="0" yWindow="0" windowWidth="28800" windowHeight="11925" activeTab="1" xr2:uid="{B7748326-1E47-4A05-969D-0C582156F807}"/>
  </bookViews>
  <sheets>
    <sheet name="BS(M)" sheetId="1" r:id="rId1"/>
    <sheet name="PL(M)" sheetId="2" r:id="rId2"/>
    <sheet name="Adjusted EBITDA (M)" sheetId="3" r:id="rId3"/>
  </sheets>
  <definedNames>
    <definedName name="_xlnm.Print_Area" localSheetId="2">'Adjusted EBITDA (M)'!$A$1:$K$34</definedName>
    <definedName name="_xlnm.Print_Area" localSheetId="0">'BS(M)'!$A$1:$I$52</definedName>
    <definedName name="_xlnm.Print_Area" localSheetId="1">'PL(M)'!$A$1:$K$69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 i="3" l="1"/>
  <c r="J23" i="3" s="1"/>
  <c r="D17" i="3"/>
  <c r="D23" i="3" s="1"/>
  <c r="H15" i="3"/>
  <c r="F15" i="3"/>
  <c r="J14" i="3"/>
  <c r="D14" i="3"/>
  <c r="D13" i="3"/>
  <c r="J11" i="3"/>
  <c r="H17" i="3"/>
  <c r="F17" i="3"/>
  <c r="F23" i="3" s="1"/>
  <c r="J15" i="3"/>
  <c r="D15" i="3"/>
  <c r="H14" i="3"/>
  <c r="F14" i="3"/>
  <c r="J13" i="3"/>
  <c r="H13" i="3"/>
  <c r="F13" i="3"/>
  <c r="J12" i="3"/>
  <c r="H12" i="3"/>
  <c r="F12" i="3"/>
  <c r="D12" i="3"/>
  <c r="H11" i="3"/>
  <c r="F11" i="3"/>
  <c r="D11" i="3"/>
  <c r="D32" i="2"/>
  <c r="J32" i="2"/>
  <c r="H32" i="2"/>
  <c r="F32" i="2"/>
  <c r="D17" i="2"/>
  <c r="D21" i="2" s="1"/>
  <c r="D25" i="2" s="1"/>
  <c r="J17" i="2"/>
  <c r="J21" i="2" s="1"/>
  <c r="J25" i="2" s="1"/>
  <c r="H17" i="2"/>
  <c r="F17" i="2"/>
  <c r="F21" i="2" s="1"/>
  <c r="F25" i="2" s="1"/>
  <c r="F49" i="1"/>
  <c r="D49" i="1"/>
  <c r="H34" i="1"/>
  <c r="H41" i="1" s="1"/>
  <c r="D34" i="1"/>
  <c r="D41" i="1" s="1"/>
  <c r="F16" i="1"/>
  <c r="F26" i="1" s="1"/>
  <c r="H16" i="1"/>
  <c r="H26" i="1" s="1"/>
  <c r="D16" i="1"/>
  <c r="D26" i="1" s="1"/>
  <c r="D34" i="2" l="1"/>
  <c r="D40" i="2" s="1"/>
  <c r="D45" i="2" s="1"/>
  <c r="H21" i="2"/>
  <c r="J34" i="2"/>
  <c r="J40" i="2" s="1"/>
  <c r="J45" i="2" s="1"/>
  <c r="F34" i="2"/>
  <c r="F40" i="2" s="1"/>
  <c r="F45" i="2" s="1"/>
  <c r="D51" i="1"/>
  <c r="H23" i="3"/>
  <c r="H49" i="1"/>
  <c r="H51" i="1" s="1"/>
  <c r="F34" i="1"/>
  <c r="F41" i="1" l="1"/>
  <c r="F49" i="2"/>
  <c r="F22" i="3" s="1"/>
  <c r="F26" i="3" s="1"/>
  <c r="F10" i="3"/>
  <c r="F16" i="3" s="1"/>
  <c r="F19" i="3" s="1"/>
  <c r="J49" i="2"/>
  <c r="J22" i="3" s="1"/>
  <c r="J26" i="3" s="1"/>
  <c r="J10" i="3"/>
  <c r="J16" i="3" s="1"/>
  <c r="J19" i="3" s="1"/>
  <c r="H25" i="2"/>
  <c r="D49" i="2"/>
  <c r="D22" i="3" s="1"/>
  <c r="D26" i="3" s="1"/>
  <c r="D10" i="3"/>
  <c r="D16" i="3" s="1"/>
  <c r="D19" i="3" s="1"/>
  <c r="H34" i="2" l="1"/>
  <c r="F51" i="1"/>
  <c r="H40" i="2" l="1"/>
  <c r="H45" i="2" l="1"/>
  <c r="H49" i="2" l="1"/>
  <c r="H10" i="3"/>
  <c r="H16" i="3" l="1"/>
  <c r="H22" i="3"/>
  <c r="H26" i="3" l="1"/>
  <c r="H19" i="3"/>
</calcChain>
</file>

<file path=xl/sharedStrings.xml><?xml version="1.0" encoding="utf-8"?>
<sst xmlns="http://schemas.openxmlformats.org/spreadsheetml/2006/main" count="200" uniqueCount="105">
  <si>
    <t>Trip.com Group Limited</t>
    <phoneticPr fontId="0" type="noConversion"/>
  </si>
  <si>
    <t>Unaudited Consolidated Balance Sheets</t>
    <phoneticPr fontId="0" type="noConversion"/>
  </si>
  <si>
    <t>(In millions, except share and per share data)</t>
    <phoneticPr fontId="0" type="noConversion"/>
  </si>
  <si>
    <t>  </t>
  </si>
  <si>
    <t>December 31, 2020</t>
    <phoneticPr fontId="0" type="noConversion"/>
  </si>
  <si>
    <t>September 30, 2021</t>
  </si>
  <si>
    <t>RMB (million)</t>
    <phoneticPr fontId="0" type="noConversion"/>
  </si>
  <si>
    <t>USD (million)</t>
    <phoneticPr fontId="0" type="noConversion"/>
  </si>
  <si>
    <t>(unaudited)</t>
  </si>
  <si>
    <t>ASSETS</t>
  </si>
  <si>
    <t>Current assets:</t>
  </si>
  <si>
    <t>Cash, cash equivalents and restricted cash</t>
  </si>
  <si>
    <t>Short-term investments</t>
  </si>
  <si>
    <t xml:space="preserve">Accounts receivable, net </t>
  </si>
  <si>
    <t xml:space="preserve">Prepayments and other current assets </t>
  </si>
  <si>
    <t>Total current assets</t>
  </si>
  <si>
    <t>Property, equipment and software</t>
  </si>
  <si>
    <t>Intangible assets and land use rights</t>
  </si>
  <si>
    <t>Right-of-use asset</t>
  </si>
  <si>
    <r>
      <t>Investments (Includes held to maturity time deposit and financial products of RMB15,357 million and RMB</t>
    </r>
    <r>
      <rPr>
        <sz val="9"/>
        <color indexed="8"/>
        <rFont val="Arial"/>
        <family val="2"/>
      </rPr>
      <t>10,186</t>
    </r>
    <r>
      <rPr>
        <sz val="9"/>
        <color indexed="8"/>
        <rFont val="Arial"/>
        <family val="2"/>
      </rPr>
      <t xml:space="preserve"> million</t>
    </r>
    <r>
      <rPr>
        <sz val="9"/>
        <rFont val="Arial"/>
        <family val="2"/>
      </rPr>
      <t xml:space="preserve"> as of December 31,2020 and September 30, 2021, respectively)</t>
    </r>
  </si>
  <si>
    <t>Goodwill</t>
  </si>
  <si>
    <t>Other long-term assets</t>
  </si>
  <si>
    <t>Deferred tax asset</t>
  </si>
  <si>
    <t>Total assets</t>
  </si>
  <si>
    <t>LIABILITIES</t>
  </si>
  <si>
    <t>Current liabilities:</t>
  </si>
  <si>
    <t>Short-term debt and current portion of long-term debt</t>
  </si>
  <si>
    <t>Accounts payable</t>
  </si>
  <si>
    <t>Advances from customers</t>
  </si>
  <si>
    <t>Other current liabilities</t>
  </si>
  <si>
    <t>Total current liabilities</t>
  </si>
  <si>
    <t>Deferred tax liability</t>
  </si>
  <si>
    <t>Long-term debt</t>
  </si>
  <si>
    <t>Long-term lease liability</t>
  </si>
  <si>
    <t>Other long-term liabilities</t>
  </si>
  <si>
    <t>Total liabilities</t>
  </si>
  <si>
    <t>SHAREHOLDERS' EQUITY</t>
  </si>
  <si>
    <t>Total Trip.com Group Limited shareholders’ equity</t>
  </si>
  <si>
    <t>Non-controlling interests</t>
  </si>
  <si>
    <t>Total shareholders' equity</t>
  </si>
  <si>
    <t>Total liabilities and shareholders' equity</t>
    <phoneticPr fontId="0" type="noConversion"/>
  </si>
  <si>
    <t>Unaudited Consolidated Statements of Income/(Loss)</t>
    <phoneticPr fontId="0" type="noConversion"/>
  </si>
  <si>
    <t>Quarter ended</t>
  </si>
  <si>
    <t>September 30, 2020</t>
  </si>
  <si>
    <t>June 30, 2021</t>
  </si>
  <si>
    <t>RMB</t>
  </si>
  <si>
    <t>USD</t>
  </si>
  <si>
    <t>Revenue:</t>
  </si>
  <si>
    <t xml:space="preserve">Accommodation reservation </t>
  </si>
  <si>
    <t xml:space="preserve">Transportation ticketing </t>
  </si>
  <si>
    <t xml:space="preserve">Packaged-tour </t>
  </si>
  <si>
    <t>Corporate travel</t>
  </si>
  <si>
    <t>Others</t>
  </si>
  <si>
    <t>Total revenue</t>
  </si>
  <si>
    <t>Less: Sales tax and surcharges</t>
  </si>
  <si>
    <t>Net revenue</t>
  </si>
  <si>
    <t>Cost of revenue</t>
  </si>
  <si>
    <t>Gross profit</t>
  </si>
  <si>
    <t>Operating expenses:</t>
  </si>
  <si>
    <t>Product development **</t>
  </si>
  <si>
    <t>Sales and marketing **</t>
  </si>
  <si>
    <t>General and administrative **</t>
  </si>
  <si>
    <t>Total operating expenses</t>
  </si>
  <si>
    <t>Income/(loss) from operations</t>
  </si>
  <si>
    <t xml:space="preserve">Interest income </t>
  </si>
  <si>
    <t>Interest expense</t>
  </si>
  <si>
    <t>Other income/(expense)</t>
  </si>
  <si>
    <t>Income/(loss) before income tax expense and equity in income of affiliates</t>
  </si>
  <si>
    <t>Income tax expense</t>
  </si>
  <si>
    <t>Equity in (loss)/income of affiliates</t>
  </si>
  <si>
    <t>Net income/(loss)</t>
  </si>
  <si>
    <t>Net (income)/loss attributable to non-controlling interests</t>
  </si>
  <si>
    <t>Net income/(loss) attributable to Trip.com Group Limited</t>
  </si>
  <si>
    <t>Earnings/(losses) per ordinary share *</t>
  </si>
  <si>
    <t>- Basic</t>
  </si>
  <si>
    <t>- Diluted</t>
  </si>
  <si>
    <t>Earnings/(losses) per ADS *</t>
  </si>
  <si>
    <t>Weighted average ordinary shares outstanding *</t>
  </si>
  <si>
    <t>** Share-based compensation included in Operating expenses above is as follows:</t>
    <phoneticPr fontId="0" type="noConversion"/>
  </si>
  <si>
    <t xml:space="preserve">  Product development </t>
  </si>
  <si>
    <t xml:space="preserve">  Sales and marketing </t>
  </si>
  <si>
    <t xml:space="preserve">  General and administrative </t>
  </si>
  <si>
    <t>Trip.com Group Limited</t>
    <phoneticPr fontId="0" type="noConversion"/>
  </si>
  <si>
    <t>Reconciliation of  GAAP and Non-GAAP Results</t>
  </si>
  <si>
    <t>(In millions, except % and per share data)</t>
    <phoneticPr fontId="0" type="noConversion"/>
  </si>
  <si>
    <t>Less: Interest income</t>
    <phoneticPr fontId="0" type="noConversion"/>
  </si>
  <si>
    <t>Add: Interest expense</t>
    <phoneticPr fontId="0" type="noConversion"/>
  </si>
  <si>
    <t>Add: Other (income)/expense</t>
  </si>
  <si>
    <t>Add: Income tax expense</t>
  </si>
  <si>
    <t>Add: Equity in loss/(income) of affiliates</t>
    <phoneticPr fontId="0" type="noConversion"/>
  </si>
  <si>
    <t>Add: Share-based compensation</t>
    <phoneticPr fontId="0" type="noConversion"/>
  </si>
  <si>
    <t>Add: Depreciation and amortization</t>
    <phoneticPr fontId="0" type="noConversion"/>
  </si>
  <si>
    <t>Adjusted EBITDA</t>
  </si>
  <si>
    <t>Adjusted EBITDA margin</t>
    <phoneticPr fontId="0" type="noConversion"/>
  </si>
  <si>
    <t>Non-GAAP net income attributable to Trip.com Group Limited</t>
  </si>
  <si>
    <t>Weighted average ordinary shares outstanding- Diluted-non GAAP *</t>
    <phoneticPr fontId="0" type="noConversion"/>
  </si>
  <si>
    <t>Non-GAAP Diluted income per share *</t>
  </si>
  <si>
    <t>Non-GAAP Diluted income per ADS *</t>
  </si>
  <si>
    <t>Notes for all the condensed consolidated financial schedules presented:</t>
    <phoneticPr fontId="0" type="noConversion"/>
  </si>
  <si>
    <t>Note 1: The conversion of Renminbi (RMB) into U.S. dollars (USD) is based on the certified exchange rate of USD1.00=RMB6.4434 on September 30, 2021 published by the Federal Reserve Board.</t>
  </si>
  <si>
    <t>(0)</t>
  </si>
  <si>
    <t>Add: Share-based compensation</t>
  </si>
  <si>
    <t>Add: (Gain)/loss from fair value changes of equity securities investments and exchangeable senior notes</t>
  </si>
  <si>
    <t>Add: Tax effects on fair value changes of equity securities investments and exchangeable senior notes</t>
  </si>
  <si>
    <t>* The change in ADS ratio proportionate to the Share Subdivision from eight ADSs representing one ordinary share to one ADS representing one Share, effective on March 18, 2021. Basic and diluted earnings per ordinary share (GAAP and Non-GAAP) and weighted average ordinary shares outstanding (GAAP and Non-GAAP) for the three months ended September 30, 2020 have been retrospectively adjusted for the Share Subdivision that became effective on March 18,2021.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</si>
</sst>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_ * #,##0.00_ ;_ * \-#,##0.00_ ;_ * &quot;-&quot;??_ ;_ @_ "/>
    <numFmt numFmtId="165" formatCode="_ * #,##0_ ;_ * \-#,##0_ ;_ * &quot;-&quot;??_ ;_ @_ "/>
    <numFmt numFmtId="166" formatCode="_(* #,##0_);[Red]_(* \(#,##0\);_(* &quot;-&quot;??_)"/>
    <numFmt numFmtId="167" formatCode="_(* #,##0_);_(* \(#,##0\);_(* &quot;-&quot;??_);_(@_)"/>
    <numFmt numFmtId="168" formatCode="_ * #,##0_ ;_ * \-#,##0_ ;_ * &quot;-&quot;_ ;_ @_ "/>
    <numFmt numFmtId="169" formatCode="_(* #,##0_);[Red]_(* \(#,##0\);_ * &quot;-&quot;??_ ;_ @_ "/>
    <numFmt numFmtId="170" formatCode="_ * #,##0.0000_ ;_ * \-#,##0.0000_ ;_ * &quot;-&quot;??_ ;_ @_ "/>
    <numFmt numFmtId="171" formatCode="_(* #,##0.00_);[Red]_(* \(#,##0.00\);_(* &quot;-&quot;??_)"/>
    <numFmt numFmtId="172" formatCode="0.0%"/>
    <numFmt numFmtId="173" formatCode="_(* #,##0_);_(* \(#,##0\);_(* &quot;-&quot;??_)"/>
  </numFmts>
  <fonts count="8" x14ac:knownFonts="1">
    <font>
      <sz val="10"/>
      <name val="Helv"/>
      <family val="2"/>
    </font>
    <font>
      <sz val="10"/>
      <name val="Helv"/>
      <family val="2"/>
    </font>
    <font>
      <b/>
      <sz val="9"/>
      <name val="Arial"/>
      <family val="2"/>
    </font>
    <font>
      <sz val="9"/>
      <name val="Arial"/>
      <family val="2"/>
    </font>
    <font>
      <sz val="10"/>
      <name val="Times New Roman"/>
      <family val="1"/>
    </font>
    <font>
      <b/>
      <i/>
      <sz val="9"/>
      <name val="Arial"/>
      <family val="2"/>
    </font>
    <font>
      <sz val="9"/>
      <color indexed="8"/>
      <name val="Arial"/>
      <family val="2"/>
    </font>
    <font>
      <sz val="9"/>
      <color indexed="52"/>
      <name val="Arial"/>
      <family val="2"/>
    </font>
  </fonts>
  <fills count="4">
    <fill>
      <patternFill patternType="none"/>
    </fill>
    <fill>
      <patternFill patternType="gray125"/>
    </fill>
    <fill>
      <patternFill patternType="solid">
        <fgColor indexed="27"/>
        <bgColor indexed="64"/>
      </patternFill>
    </fill>
    <fill>
      <patternFill patternType="solid">
        <fgColor indexed="41"/>
        <bgColor indexed="64"/>
      </patternFill>
    </fill>
  </fills>
  <borders count="2">
    <border>
      <left/>
      <right/>
      <top/>
      <bottom/>
      <diagonal/>
    </border>
    <border>
      <left/>
      <right/>
      <top/>
      <bottom style="thin">
        <color indexed="64"/>
      </bottom>
      <diagonal/>
    </border>
  </borders>
  <cellStyleXfs count="5">
    <xf numFmtId="0" fontId="0" fillId="0" borderId="0">
      <protection locked="0"/>
    </xf>
    <xf numFmtId="164"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xf numFmtId="0" fontId="4" fillId="0" borderId="0">
      <protection locked="0"/>
    </xf>
  </cellStyleXfs>
  <cellXfs count="153">
    <xf numFmtId="0" fontId="0" fillId="0" borderId="0" xfId="0">
      <protection locked="0"/>
    </xf>
    <xf numFmtId="0" fontId="2" fillId="0" borderId="0" xfId="0" applyFont="1">
      <protection locked="0"/>
    </xf>
    <xf numFmtId="0" fontId="3" fillId="0" borderId="0" xfId="0" applyFont="1">
      <protection locked="0"/>
    </xf>
    <xf numFmtId="0" fontId="3" fillId="0" borderId="0" xfId="0" applyFont="1" applyFill="1">
      <protection locked="0"/>
    </xf>
    <xf numFmtId="165" fontId="3" fillId="0" borderId="0" xfId="1" applyNumberFormat="1" applyFont="1" applyFill="1"/>
    <xf numFmtId="0" fontId="4" fillId="0" borderId="0" xfId="4" applyFont="1">
      <protection locked="0"/>
    </xf>
    <xf numFmtId="0" fontId="3" fillId="0" borderId="0" xfId="0" applyFont="1" applyAlignment="1">
      <alignment wrapText="1"/>
      <protection locked="0"/>
    </xf>
    <xf numFmtId="165" fontId="3" fillId="0" borderId="0" xfId="1" applyNumberFormat="1" applyFont="1" applyFill="1" applyAlignment="1">
      <alignment wrapText="1"/>
    </xf>
    <xf numFmtId="0" fontId="2" fillId="0" borderId="0" xfId="0" applyFont="1" applyFill="1" applyAlignment="1">
      <alignment horizontal="center" wrapText="1"/>
      <protection locked="0"/>
    </xf>
    <xf numFmtId="0" fontId="2" fillId="0" borderId="1" xfId="0" applyFont="1" applyBorder="1" applyAlignment="1">
      <alignment horizontal="center" wrapText="1"/>
      <protection locked="0"/>
    </xf>
    <xf numFmtId="0" fontId="3" fillId="0" borderId="0" xfId="0" applyFont="1" applyFill="1" applyAlignment="1">
      <alignment vertical="top" wrapText="1"/>
      <protection locked="0"/>
    </xf>
    <xf numFmtId="0" fontId="3" fillId="0" borderId="0" xfId="0" applyFont="1" applyFill="1" applyAlignment="1">
      <alignment wrapText="1"/>
      <protection locked="0"/>
    </xf>
    <xf numFmtId="0" fontId="5" fillId="0" borderId="0" xfId="0" applyFont="1" applyFill="1" applyAlignment="1">
      <alignment horizontal="center" vertical="top" wrapText="1"/>
      <protection locked="0"/>
    </xf>
    <xf numFmtId="0" fontId="3" fillId="0" borderId="0" xfId="0" applyFont="1" applyFill="1" applyAlignment="1">
      <alignment horizontal="center" wrapText="1"/>
      <protection locked="0"/>
    </xf>
    <xf numFmtId="0" fontId="5" fillId="0" borderId="0" xfId="0" applyFont="1" applyFill="1" applyAlignment="1">
      <alignment vertical="top" wrapText="1"/>
      <protection locked="0"/>
    </xf>
    <xf numFmtId="0" fontId="2" fillId="2" borderId="0" xfId="0" applyFont="1" applyFill="1" applyAlignment="1">
      <alignment horizontal="left" vertical="center" wrapText="1" indent="1"/>
      <protection locked="0"/>
    </xf>
    <xf numFmtId="0" fontId="3" fillId="2" borderId="0" xfId="0" applyFont="1" applyFill="1" applyAlignment="1">
      <alignment wrapText="1"/>
      <protection locked="0"/>
    </xf>
    <xf numFmtId="166" fontId="3" fillId="2" borderId="0" xfId="0" applyNumberFormat="1" applyFont="1" applyFill="1" applyAlignment="1">
      <alignment wrapText="1"/>
      <protection locked="0"/>
    </xf>
    <xf numFmtId="0" fontId="2" fillId="0" borderId="0" xfId="0" applyFont="1" applyAlignment="1">
      <alignment horizontal="left" vertical="center" wrapText="1" indent="1"/>
      <protection locked="0"/>
    </xf>
    <xf numFmtId="166" fontId="3" fillId="0" borderId="0" xfId="0" applyNumberFormat="1" applyFont="1" applyAlignment="1">
      <alignment wrapText="1"/>
      <protection locked="0"/>
    </xf>
    <xf numFmtId="0" fontId="3" fillId="2" borderId="0" xfId="0" applyFont="1" applyFill="1" applyAlignment="1">
      <alignment horizontal="left" vertical="center" wrapText="1" indent="1"/>
      <protection locked="0"/>
    </xf>
    <xf numFmtId="41" fontId="3" fillId="2" borderId="0" xfId="0" applyNumberFormat="1" applyFont="1" applyFill="1" applyAlignment="1">
      <alignment horizontal="right" vertical="center" wrapText="1"/>
      <protection locked="0"/>
    </xf>
    <xf numFmtId="41" fontId="3" fillId="2" borderId="0" xfId="0" applyNumberFormat="1" applyFont="1" applyFill="1" applyAlignment="1">
      <alignment vertical="center"/>
      <protection locked="0"/>
    </xf>
    <xf numFmtId="3" fontId="3" fillId="0" borderId="0" xfId="0" applyNumberFormat="1" applyFont="1" applyFill="1">
      <protection locked="0"/>
    </xf>
    <xf numFmtId="167" fontId="4" fillId="0" borderId="0" xfId="4" applyNumberFormat="1" applyFont="1">
      <protection locked="0"/>
    </xf>
    <xf numFmtId="0" fontId="3" fillId="0" borderId="0" xfId="0" applyFont="1" applyFill="1" applyAlignment="1">
      <alignment horizontal="left" vertical="center" wrapText="1" indent="1"/>
      <protection locked="0"/>
    </xf>
    <xf numFmtId="41" fontId="3" fillId="0" borderId="0" xfId="0" applyNumberFormat="1" applyFont="1" applyFill="1" applyAlignment="1">
      <alignment horizontal="right" vertical="center" wrapText="1"/>
      <protection locked="0"/>
    </xf>
    <xf numFmtId="41" fontId="3" fillId="0" borderId="0" xfId="0" applyNumberFormat="1" applyFont="1" applyFill="1" applyAlignment="1">
      <alignment vertical="center"/>
      <protection locked="0"/>
    </xf>
    <xf numFmtId="0" fontId="4" fillId="0" borderId="0" xfId="4" applyFont="1" applyFill="1">
      <protection locked="0"/>
    </xf>
    <xf numFmtId="0" fontId="3" fillId="3" borderId="0" xfId="0" applyFont="1" applyFill="1" applyAlignment="1">
      <alignment horizontal="left" vertical="center" wrapText="1" indent="1"/>
      <protection locked="0"/>
    </xf>
    <xf numFmtId="0" fontId="3" fillId="3" borderId="0" xfId="0" applyFont="1" applyFill="1" applyAlignment="1">
      <alignment wrapText="1"/>
      <protection locked="0"/>
    </xf>
    <xf numFmtId="41" fontId="3" fillId="3" borderId="0" xfId="0" applyNumberFormat="1" applyFont="1" applyFill="1" applyAlignment="1">
      <alignment vertical="center"/>
      <protection locked="0"/>
    </xf>
    <xf numFmtId="41" fontId="3" fillId="0" borderId="0" xfId="0" applyNumberFormat="1" applyFont="1">
      <protection locked="0"/>
    </xf>
    <xf numFmtId="0" fontId="3" fillId="0" borderId="0" xfId="0" applyFont="1" applyAlignment="1">
      <alignment vertical="center"/>
      <protection locked="0"/>
    </xf>
    <xf numFmtId="0" fontId="3" fillId="2" borderId="0" xfId="0" applyFont="1" applyFill="1" applyAlignment="1">
      <alignment vertical="center" wrapText="1"/>
      <protection locked="0"/>
    </xf>
    <xf numFmtId="41" fontId="2" fillId="2" borderId="0" xfId="0" applyNumberFormat="1" applyFont="1" applyFill="1" applyAlignment="1">
      <alignment horizontal="right" vertical="center" wrapText="1"/>
      <protection locked="0"/>
    </xf>
    <xf numFmtId="41" fontId="2" fillId="2" borderId="0" xfId="0" applyNumberFormat="1" applyFont="1" applyFill="1" applyAlignment="1">
      <alignment vertical="center"/>
      <protection locked="0"/>
    </xf>
    <xf numFmtId="3" fontId="2" fillId="0" borderId="0" xfId="0" applyNumberFormat="1" applyFont="1" applyFill="1" applyAlignment="1">
      <alignment vertical="center"/>
      <protection locked="0"/>
    </xf>
    <xf numFmtId="0" fontId="3" fillId="3" borderId="0" xfId="0" applyFont="1" applyFill="1" applyAlignment="1">
      <alignment vertical="center" wrapText="1"/>
      <protection locked="0"/>
    </xf>
    <xf numFmtId="41" fontId="3" fillId="3" borderId="0" xfId="0" applyNumberFormat="1" applyFont="1" applyFill="1" applyAlignment="1">
      <alignment horizontal="right" vertical="center" wrapText="1"/>
      <protection locked="0"/>
    </xf>
    <xf numFmtId="0" fontId="3" fillId="0" borderId="0" xfId="0" applyFont="1" applyFill="1" applyAlignment="1">
      <alignment vertical="center" wrapText="1"/>
      <protection locked="0"/>
    </xf>
    <xf numFmtId="3" fontId="2" fillId="0" borderId="0" xfId="0" applyNumberFormat="1" applyFont="1" applyFill="1">
      <protection locked="0"/>
    </xf>
    <xf numFmtId="41" fontId="3" fillId="2" borderId="0" xfId="0" applyNumberFormat="1" applyFont="1" applyFill="1" applyAlignment="1">
      <alignment wrapText="1"/>
      <protection locked="0"/>
    </xf>
    <xf numFmtId="41" fontId="3" fillId="0" borderId="0" xfId="0" applyNumberFormat="1" applyFont="1" applyAlignment="1">
      <alignment wrapText="1"/>
      <protection locked="0"/>
    </xf>
    <xf numFmtId="41" fontId="3" fillId="3" borderId="0" xfId="0" applyNumberFormat="1" applyFont="1" applyFill="1" applyAlignment="1">
      <alignment wrapText="1"/>
      <protection locked="0"/>
    </xf>
    <xf numFmtId="0" fontId="2" fillId="3" borderId="0" xfId="0" applyFont="1" applyFill="1" applyAlignment="1">
      <alignment horizontal="left" vertical="center" wrapText="1" indent="1"/>
      <protection locked="0"/>
    </xf>
    <xf numFmtId="41" fontId="2" fillId="3" borderId="0" xfId="0" applyNumberFormat="1" applyFont="1" applyFill="1" applyAlignment="1">
      <alignment horizontal="right" vertical="center" wrapText="1"/>
      <protection locked="0"/>
    </xf>
    <xf numFmtId="41" fontId="2" fillId="3" borderId="0" xfId="0" applyNumberFormat="1" applyFont="1" applyFill="1" applyAlignment="1">
      <alignment vertical="center"/>
      <protection locked="0"/>
    </xf>
    <xf numFmtId="0" fontId="3" fillId="0" borderId="0" xfId="0" applyFont="1" applyFill="1" applyAlignment="1">
      <alignment horizontal="left" vertical="top" wrapText="1" indent="1"/>
      <protection locked="0"/>
    </xf>
    <xf numFmtId="41" fontId="3" fillId="0" borderId="0" xfId="0" applyNumberFormat="1" applyFont="1" applyFill="1" applyAlignment="1">
      <alignment horizontal="right" wrapText="1"/>
      <protection locked="0"/>
    </xf>
    <xf numFmtId="41" fontId="3" fillId="0" borderId="0" xfId="0" applyNumberFormat="1" applyFont="1" applyFill="1">
      <protection locked="0"/>
    </xf>
    <xf numFmtId="0" fontId="2" fillId="3" borderId="0" xfId="0" applyFont="1" applyFill="1" applyAlignment="1">
      <alignment horizontal="left" vertical="center" indent="1"/>
      <protection locked="0"/>
    </xf>
    <xf numFmtId="41" fontId="3" fillId="0" borderId="0" xfId="2" applyNumberFormat="1" applyFont="1"/>
    <xf numFmtId="3" fontId="2" fillId="0" borderId="0" xfId="0" applyNumberFormat="1" applyFont="1" applyFill="1" applyAlignment="1">
      <alignment horizontal="right" wrapText="1"/>
      <protection locked="0"/>
    </xf>
    <xf numFmtId="0" fontId="2" fillId="0" borderId="0" xfId="0" applyFont="1" applyFill="1" applyAlignment="1">
      <alignment horizontal="left" vertical="center" wrapText="1" indent="1"/>
      <protection locked="0"/>
    </xf>
    <xf numFmtId="166" fontId="2" fillId="0" borderId="0" xfId="0" applyNumberFormat="1" applyFont="1" applyFill="1" applyAlignment="1">
      <alignment horizontal="right" vertical="center" wrapText="1"/>
      <protection locked="0"/>
    </xf>
    <xf numFmtId="166" fontId="2" fillId="0" borderId="0" xfId="0" applyNumberFormat="1" applyFont="1" applyFill="1" applyAlignment="1">
      <alignment vertical="center"/>
      <protection locked="0"/>
    </xf>
    <xf numFmtId="0" fontId="3" fillId="0" borderId="0" xfId="0" applyFont="1" applyFill="1" applyAlignment="1">
      <alignment vertical="top"/>
      <protection locked="0"/>
    </xf>
    <xf numFmtId="169" fontId="3" fillId="0" borderId="0" xfId="1" applyNumberFormat="1" applyFont="1" applyFill="1" applyAlignment="1">
      <alignment horizontal="right" vertical="top" wrapText="1" indent="1"/>
    </xf>
    <xf numFmtId="38" fontId="3" fillId="0" borderId="0" xfId="0" applyNumberFormat="1" applyFont="1">
      <protection locked="0"/>
    </xf>
    <xf numFmtId="166" fontId="3" fillId="0" borderId="0" xfId="0" applyNumberFormat="1" applyFont="1">
      <protection locked="0"/>
    </xf>
    <xf numFmtId="38" fontId="3" fillId="0" borderId="0" xfId="1" applyNumberFormat="1" applyFont="1" applyProtection="1">
      <protection locked="0"/>
    </xf>
    <xf numFmtId="37" fontId="3" fillId="0" borderId="0" xfId="0" applyNumberFormat="1" applyFont="1" applyFill="1">
      <protection locked="0"/>
    </xf>
    <xf numFmtId="37" fontId="3" fillId="0" borderId="0" xfId="0" applyNumberFormat="1" applyFont="1">
      <protection locked="0"/>
    </xf>
    <xf numFmtId="165" fontId="4" fillId="0" borderId="0" xfId="1" applyNumberFormat="1" applyFont="1" applyProtection="1">
      <protection locked="0"/>
    </xf>
    <xf numFmtId="0" fontId="4" fillId="0" borderId="0" xfId="4">
      <protection locked="0"/>
    </xf>
    <xf numFmtId="37" fontId="3" fillId="0" borderId="0" xfId="0" applyNumberFormat="1" applyFont="1" applyAlignment="1">
      <alignment wrapText="1"/>
      <protection locked="0"/>
    </xf>
    <xf numFmtId="37" fontId="3" fillId="0" borderId="0" xfId="0" applyNumberFormat="1" applyFont="1" applyFill="1" applyAlignment="1">
      <alignment wrapText="1"/>
      <protection locked="0"/>
    </xf>
    <xf numFmtId="37" fontId="2" fillId="0" borderId="0" xfId="0" applyNumberFormat="1" applyFont="1" applyFill="1" applyBorder="1" applyAlignment="1">
      <alignment horizontal="center" wrapText="1"/>
      <protection locked="0"/>
    </xf>
    <xf numFmtId="0" fontId="2" fillId="0" borderId="0" xfId="0" applyFont="1" applyFill="1" applyBorder="1" applyAlignment="1">
      <alignment horizontal="center" wrapText="1"/>
      <protection locked="0"/>
    </xf>
    <xf numFmtId="37" fontId="3" fillId="0" borderId="0" xfId="0" applyNumberFormat="1" applyFont="1" applyBorder="1" applyAlignment="1">
      <alignment wrapText="1"/>
      <protection locked="0"/>
    </xf>
    <xf numFmtId="37" fontId="3" fillId="0" borderId="0" xfId="0" applyNumberFormat="1" applyFont="1" applyFill="1" applyBorder="1" applyAlignment="1">
      <alignment wrapText="1"/>
      <protection locked="0"/>
    </xf>
    <xf numFmtId="37" fontId="2" fillId="0" borderId="1" xfId="0" applyNumberFormat="1" applyFont="1" applyFill="1" applyBorder="1" applyAlignment="1">
      <alignment horizontal="center" wrapText="1"/>
      <protection locked="0"/>
    </xf>
    <xf numFmtId="37" fontId="5" fillId="0" borderId="0" xfId="0" applyNumberFormat="1" applyFont="1" applyFill="1" applyAlignment="1">
      <alignment horizontal="center" vertical="top" wrapText="1"/>
      <protection locked="0"/>
    </xf>
    <xf numFmtId="37" fontId="5" fillId="0" borderId="0" xfId="0" applyNumberFormat="1" applyFont="1" applyFill="1" applyAlignment="1">
      <alignment vertical="top" wrapText="1"/>
      <protection locked="0"/>
    </xf>
    <xf numFmtId="37" fontId="3" fillId="2" borderId="0" xfId="0" applyNumberFormat="1" applyFont="1" applyFill="1" applyAlignment="1">
      <alignment wrapText="1"/>
      <protection locked="0"/>
    </xf>
    <xf numFmtId="0" fontId="3" fillId="0" borderId="0" xfId="0" applyFont="1" applyAlignment="1">
      <alignment horizontal="left" vertical="center" wrapText="1" indent="2"/>
      <protection locked="0"/>
    </xf>
    <xf numFmtId="41" fontId="3" fillId="0" borderId="0" xfId="1" applyNumberFormat="1" applyFont="1" applyFill="1" applyAlignment="1" applyProtection="1">
      <alignment horizontal="right" vertical="center" wrapText="1"/>
      <protection locked="0"/>
    </xf>
    <xf numFmtId="41" fontId="3" fillId="0" borderId="0" xfId="1" applyNumberFormat="1" applyFont="1" applyAlignment="1" applyProtection="1">
      <alignment vertical="center"/>
      <protection locked="0"/>
    </xf>
    <xf numFmtId="0" fontId="3" fillId="2" borderId="0" xfId="0" applyFont="1" applyFill="1" applyAlignment="1">
      <alignment horizontal="left" vertical="center" wrapText="1" indent="2"/>
      <protection locked="0"/>
    </xf>
    <xf numFmtId="41" fontId="3" fillId="3" borderId="0" xfId="1" applyNumberFormat="1" applyFont="1" applyFill="1" applyAlignment="1" applyProtection="1">
      <alignment horizontal="right" vertical="center" wrapText="1"/>
      <protection locked="0"/>
    </xf>
    <xf numFmtId="41" fontId="3" fillId="2" borderId="0" xfId="1" applyNumberFormat="1" applyFont="1" applyFill="1" applyAlignment="1" applyProtection="1">
      <alignment vertical="center"/>
      <protection locked="0"/>
    </xf>
    <xf numFmtId="41" fontId="3" fillId="0" borderId="0" xfId="1" applyNumberFormat="1" applyFont="1" applyProtection="1">
      <protection locked="0"/>
    </xf>
    <xf numFmtId="41" fontId="2" fillId="2" borderId="0" xfId="1" applyNumberFormat="1" applyFont="1" applyFill="1" applyAlignment="1" applyProtection="1">
      <alignment horizontal="right" vertical="center" wrapText="1"/>
      <protection locked="0"/>
    </xf>
    <xf numFmtId="41" fontId="2" fillId="2" borderId="0" xfId="1" applyNumberFormat="1" applyFont="1" applyFill="1" applyAlignment="1" applyProtection="1">
      <alignment vertical="center"/>
      <protection locked="0"/>
    </xf>
    <xf numFmtId="41" fontId="2" fillId="0" borderId="0" xfId="0" applyNumberFormat="1" applyFont="1" applyFill="1" applyAlignment="1">
      <alignment vertical="center"/>
      <protection locked="0"/>
    </xf>
    <xf numFmtId="41" fontId="2" fillId="0" borderId="0" xfId="0" applyNumberFormat="1" applyFont="1" applyFill="1" applyAlignment="1">
      <alignment horizontal="right" vertical="center" wrapText="1"/>
      <protection locked="0"/>
    </xf>
    <xf numFmtId="41" fontId="3" fillId="2" borderId="0" xfId="1" applyNumberFormat="1" applyFont="1" applyFill="1" applyAlignment="1" applyProtection="1">
      <alignment wrapText="1"/>
      <protection locked="0"/>
    </xf>
    <xf numFmtId="41" fontId="3" fillId="0" borderId="0" xfId="0" applyNumberFormat="1" applyFont="1" applyFill="1" applyAlignment="1">
      <alignment wrapText="1"/>
      <protection locked="0"/>
    </xf>
    <xf numFmtId="9" fontId="4" fillId="0" borderId="0" xfId="3" applyFont="1" applyProtection="1">
      <protection locked="0"/>
    </xf>
    <xf numFmtId="41" fontId="3" fillId="2" borderId="0" xfId="1" applyNumberFormat="1" applyFont="1" applyFill="1" applyAlignment="1" applyProtection="1">
      <alignment horizontal="right" vertical="center" wrapText="1"/>
      <protection locked="0"/>
    </xf>
    <xf numFmtId="9" fontId="4" fillId="0" borderId="0" xfId="3" applyNumberFormat="1" applyFont="1" applyProtection="1">
      <protection locked="0"/>
    </xf>
    <xf numFmtId="0" fontId="2" fillId="2" borderId="0" xfId="0" applyFont="1" applyFill="1" applyAlignment="1">
      <alignment wrapText="1"/>
      <protection locked="0"/>
    </xf>
    <xf numFmtId="41" fontId="3" fillId="0" borderId="0" xfId="1" applyNumberFormat="1" applyFont="1" applyFill="1" applyAlignment="1" applyProtection="1">
      <alignment vertical="center"/>
      <protection locked="0"/>
    </xf>
    <xf numFmtId="0" fontId="3" fillId="0" borderId="0" xfId="0" applyFont="1" applyAlignment="1">
      <alignment horizontal="left" vertical="top" wrapText="1" indent="1"/>
      <protection locked="0"/>
    </xf>
    <xf numFmtId="41" fontId="3" fillId="0" borderId="0" xfId="1" applyNumberFormat="1" applyFont="1" applyAlignment="1" applyProtection="1">
      <alignment horizontal="right" wrapText="1"/>
      <protection locked="0"/>
    </xf>
    <xf numFmtId="0" fontId="2" fillId="0" borderId="0" xfId="0" applyFont="1" applyFill="1" applyAlignment="1">
      <alignment horizontal="left" vertical="top" wrapText="1" indent="1"/>
      <protection locked="0"/>
    </xf>
    <xf numFmtId="41" fontId="2" fillId="0" borderId="0" xfId="1" applyNumberFormat="1" applyFont="1" applyFill="1" applyAlignment="1" applyProtection="1">
      <alignment horizontal="right" wrapText="1"/>
      <protection locked="0"/>
    </xf>
    <xf numFmtId="41" fontId="2" fillId="0" borderId="0" xfId="1" applyNumberFormat="1" applyFont="1" applyFill="1" applyProtection="1">
      <protection locked="0"/>
    </xf>
    <xf numFmtId="41" fontId="2" fillId="0" borderId="0" xfId="0" applyNumberFormat="1" applyFont="1" applyFill="1" applyAlignment="1">
      <alignment horizontal="right" wrapText="1"/>
      <protection locked="0"/>
    </xf>
    <xf numFmtId="41" fontId="3" fillId="3" borderId="0" xfId="1" applyNumberFormat="1" applyFont="1" applyFill="1" applyAlignment="1" applyProtection="1">
      <alignment vertical="center"/>
      <protection locked="0"/>
    </xf>
    <xf numFmtId="0" fontId="2" fillId="3" borderId="0" xfId="0" applyFont="1" applyFill="1" applyAlignment="1">
      <alignment wrapText="1"/>
      <protection locked="0"/>
    </xf>
    <xf numFmtId="41" fontId="2" fillId="3" borderId="0" xfId="1" applyNumberFormat="1" applyFont="1" applyFill="1" applyAlignment="1" applyProtection="1">
      <alignment horizontal="right" vertical="center" wrapText="1"/>
      <protection locked="0"/>
    </xf>
    <xf numFmtId="41" fontId="2" fillId="3" borderId="0" xfId="1" applyNumberFormat="1" applyFont="1" applyFill="1" applyAlignment="1" applyProtection="1">
      <alignment vertical="center"/>
      <protection locked="0"/>
    </xf>
    <xf numFmtId="37" fontId="3" fillId="0" borderId="0" xfId="1" applyNumberFormat="1" applyFont="1" applyProtection="1">
      <protection locked="0"/>
    </xf>
    <xf numFmtId="164" fontId="4" fillId="0" borderId="0" xfId="1" applyFont="1" applyProtection="1">
      <protection locked="0"/>
    </xf>
    <xf numFmtId="37" fontId="3" fillId="3" borderId="0" xfId="1" applyNumberFormat="1" applyFont="1" applyFill="1" applyAlignment="1" applyProtection="1">
      <alignment wrapText="1"/>
      <protection locked="0"/>
    </xf>
    <xf numFmtId="0" fontId="3" fillId="0" borderId="0" xfId="0" applyFont="1" applyFill="1" applyAlignment="1">
      <alignment horizontal="left" vertical="center" wrapText="1" indent="2"/>
      <protection locked="0"/>
    </xf>
    <xf numFmtId="43" fontId="3" fillId="0" borderId="0" xfId="1" applyNumberFormat="1" applyFont="1" applyFill="1" applyAlignment="1" applyProtection="1">
      <alignment horizontal="right" vertical="center" wrapText="1"/>
      <protection locked="0"/>
    </xf>
    <xf numFmtId="43" fontId="3" fillId="0" borderId="0" xfId="1" applyNumberFormat="1" applyFont="1" applyFill="1" applyAlignment="1" applyProtection="1">
      <alignment vertical="center"/>
      <protection locked="0"/>
    </xf>
    <xf numFmtId="43" fontId="3" fillId="0" borderId="0" xfId="0" applyNumberFormat="1" applyFont="1" applyFill="1" applyAlignment="1">
      <alignment horizontal="right" vertical="center" wrapText="1"/>
      <protection locked="0"/>
    </xf>
    <xf numFmtId="0" fontId="3" fillId="3" borderId="0" xfId="0" applyFont="1" applyFill="1" applyAlignment="1">
      <alignment horizontal="left" vertical="center" wrapText="1" indent="2"/>
      <protection locked="0"/>
    </xf>
    <xf numFmtId="43" fontId="3" fillId="3" borderId="0" xfId="1" applyNumberFormat="1" applyFont="1" applyFill="1" applyAlignment="1" applyProtection="1">
      <alignment horizontal="right" vertical="center" wrapText="1"/>
      <protection locked="0"/>
    </xf>
    <xf numFmtId="43" fontId="3" fillId="3" borderId="0" xfId="1" applyNumberFormat="1" applyFont="1" applyFill="1" applyAlignment="1" applyProtection="1">
      <alignment vertical="center"/>
      <protection locked="0"/>
    </xf>
    <xf numFmtId="0" fontId="2" fillId="0" borderId="0" xfId="0" applyFont="1" applyFill="1" applyAlignment="1">
      <alignment wrapText="1"/>
      <protection locked="0"/>
    </xf>
    <xf numFmtId="39" fontId="3" fillId="0" borderId="0" xfId="1" applyNumberFormat="1" applyFont="1" applyProtection="1">
      <protection locked="0"/>
    </xf>
    <xf numFmtId="39" fontId="3" fillId="3" borderId="0" xfId="1" applyNumberFormat="1" applyFont="1" applyFill="1" applyAlignment="1" applyProtection="1">
      <alignment wrapText="1"/>
      <protection locked="0"/>
    </xf>
    <xf numFmtId="49" fontId="3" fillId="0" borderId="0" xfId="0" applyNumberFormat="1" applyFont="1" applyFill="1" applyAlignment="1">
      <alignment horizontal="left" vertical="center" wrapText="1" indent="2"/>
      <protection locked="0"/>
    </xf>
    <xf numFmtId="49" fontId="3" fillId="3" borderId="0" xfId="0" applyNumberFormat="1" applyFont="1" applyFill="1" applyAlignment="1">
      <alignment horizontal="left" vertical="center" wrapText="1" indent="2"/>
      <protection locked="0"/>
    </xf>
    <xf numFmtId="37" fontId="3" fillId="0" borderId="0" xfId="1" applyNumberFormat="1" applyFont="1" applyFill="1" applyAlignment="1" applyProtection="1">
      <alignment horizontal="right" vertical="center" wrapText="1"/>
      <protection locked="0"/>
    </xf>
    <xf numFmtId="37" fontId="4" fillId="0" borderId="0" xfId="1" applyNumberFormat="1" applyFont="1" applyProtection="1">
      <protection locked="0"/>
    </xf>
    <xf numFmtId="37" fontId="3" fillId="0" borderId="0" xfId="0" applyNumberFormat="1" applyFont="1" applyFill="1" applyAlignment="1">
      <alignment vertical="center"/>
      <protection locked="0"/>
    </xf>
    <xf numFmtId="0" fontId="3" fillId="0" borderId="0" xfId="0" applyFont="1" applyAlignment="1">
      <alignment horizontal="left" vertical="center" indent="1"/>
      <protection locked="0"/>
    </xf>
    <xf numFmtId="41" fontId="4" fillId="0" borderId="0" xfId="1" applyNumberFormat="1" applyFont="1" applyProtection="1">
      <protection locked="0"/>
    </xf>
    <xf numFmtId="37" fontId="4" fillId="0" borderId="0" xfId="4" applyNumberFormat="1">
      <protection locked="0"/>
    </xf>
    <xf numFmtId="170" fontId="4" fillId="0" borderId="0" xfId="1" applyNumberFormat="1" applyFont="1" applyProtection="1">
      <protection locked="0"/>
    </xf>
    <xf numFmtId="165" fontId="3" fillId="0" borderId="0" xfId="1" applyNumberFormat="1" applyFont="1" applyProtection="1">
      <protection locked="0"/>
    </xf>
    <xf numFmtId="171" fontId="3" fillId="0" borderId="0" xfId="0" applyNumberFormat="1" applyFont="1">
      <protection locked="0"/>
    </xf>
    <xf numFmtId="37" fontId="5" fillId="0" borderId="0" xfId="0" applyNumberFormat="1" applyFont="1" applyAlignment="1">
      <alignment horizontal="center" vertical="top" wrapText="1"/>
      <protection locked="0"/>
    </xf>
    <xf numFmtId="37" fontId="5" fillId="0" borderId="0" xfId="0" applyNumberFormat="1" applyFont="1" applyAlignment="1">
      <alignment vertical="top" wrapText="1"/>
      <protection locked="0"/>
    </xf>
    <xf numFmtId="165" fontId="0" fillId="0" borderId="0" xfId="1" applyNumberFormat="1" applyFont="1" applyProtection="1">
      <protection locked="0"/>
    </xf>
    <xf numFmtId="41" fontId="2" fillId="3" borderId="0" xfId="0" applyNumberFormat="1" applyFont="1" applyFill="1" applyAlignment="1">
      <alignment vertical="center" wrapText="1"/>
      <protection locked="0"/>
    </xf>
    <xf numFmtId="41" fontId="2" fillId="3" borderId="0" xfId="0" applyNumberFormat="1" applyFont="1" applyFill="1" applyAlignment="1">
      <alignment wrapText="1"/>
      <protection locked="0"/>
    </xf>
    <xf numFmtId="41" fontId="3" fillId="0" borderId="0" xfId="0" applyNumberFormat="1" applyFont="1" applyFill="1" applyAlignment="1">
      <alignment vertical="center" wrapText="1"/>
      <protection locked="0"/>
    </xf>
    <xf numFmtId="41" fontId="3" fillId="3" borderId="0" xfId="0" applyNumberFormat="1" applyFont="1" applyFill="1" applyAlignment="1">
      <alignment vertical="center" wrapText="1"/>
      <protection locked="0"/>
    </xf>
    <xf numFmtId="41" fontId="3" fillId="0" borderId="0" xfId="0" applyNumberFormat="1" applyFont="1" applyFill="1" applyAlignment="1">
      <alignment horizontal="center" wrapText="1"/>
      <protection locked="0"/>
    </xf>
    <xf numFmtId="0" fontId="3" fillId="0" borderId="0" xfId="4" applyFont="1">
      <protection locked="0"/>
    </xf>
    <xf numFmtId="41" fontId="3" fillId="0" borderId="0" xfId="4" applyNumberFormat="1" applyFont="1">
      <protection locked="0"/>
    </xf>
    <xf numFmtId="41" fontId="2" fillId="0" borderId="0" xfId="0" applyNumberFormat="1" applyFont="1" applyFill="1" applyAlignment="1">
      <alignment wrapText="1"/>
      <protection locked="0"/>
    </xf>
    <xf numFmtId="9" fontId="3" fillId="3" borderId="0" xfId="3" applyNumberFormat="1" applyFont="1" applyFill="1" applyAlignment="1" applyProtection="1">
      <alignment wrapText="1"/>
      <protection locked="0"/>
    </xf>
    <xf numFmtId="172" fontId="3" fillId="3" borderId="0" xfId="3" applyNumberFormat="1" applyFont="1" applyFill="1" applyAlignment="1" applyProtection="1">
      <alignment wrapText="1"/>
      <protection locked="0"/>
    </xf>
    <xf numFmtId="173" fontId="3" fillId="0" borderId="0" xfId="4" applyNumberFormat="1" applyFont="1">
      <protection locked="0"/>
    </xf>
    <xf numFmtId="41" fontId="3" fillId="0" borderId="0" xfId="1" applyNumberFormat="1" applyFont="1" applyFill="1" applyAlignment="1" applyProtection="1">
      <alignment wrapText="1"/>
      <protection locked="0"/>
    </xf>
    <xf numFmtId="43" fontId="3" fillId="3" borderId="0" xfId="0" applyNumberFormat="1" applyFont="1" applyFill="1" applyAlignment="1">
      <alignment vertical="center" wrapText="1"/>
      <protection locked="0"/>
    </xf>
    <xf numFmtId="43" fontId="3" fillId="3" borderId="0" xfId="0" applyNumberFormat="1" applyFont="1" applyFill="1" applyAlignment="1">
      <alignment wrapText="1"/>
      <protection locked="0"/>
    </xf>
    <xf numFmtId="43" fontId="3" fillId="0" borderId="0" xfId="0" applyNumberFormat="1" applyFont="1" applyFill="1" applyAlignment="1">
      <alignment vertical="center" wrapText="1"/>
      <protection locked="0"/>
    </xf>
    <xf numFmtId="43" fontId="3" fillId="0" borderId="0" xfId="0" applyNumberFormat="1" applyFont="1" applyFill="1" applyAlignment="1">
      <alignment wrapText="1"/>
      <protection locked="0"/>
    </xf>
    <xf numFmtId="0" fontId="3" fillId="0" borderId="0" xfId="0" applyFont="1" applyAlignment="1">
      <alignment vertical="top" wrapText="1"/>
      <protection locked="0"/>
    </xf>
    <xf numFmtId="164" fontId="3" fillId="0" borderId="0" xfId="1" applyFont="1" applyAlignment="1" applyProtection="1">
      <alignment vertical="top" wrapText="1"/>
      <protection locked="0"/>
    </xf>
    <xf numFmtId="0" fontId="7" fillId="0" borderId="0" xfId="0" applyFont="1">
      <protection locked="0"/>
    </xf>
    <xf numFmtId="41" fontId="3" fillId="3" borderId="0" xfId="1" quotePrefix="1" applyNumberFormat="1" applyFont="1" applyFill="1" applyAlignment="1" applyProtection="1">
      <alignment horizontal="right" vertical="center" wrapText="1"/>
      <protection locked="0"/>
    </xf>
    <xf numFmtId="0" fontId="5" fillId="0" borderId="0" xfId="0" applyFont="1" applyFill="1" applyAlignment="1">
      <alignment horizontal="center" vertical="top" wrapText="1"/>
      <protection locked="0"/>
    </xf>
    <xf numFmtId="0" fontId="3" fillId="0" borderId="0" xfId="0" applyFont="1" applyFill="1" applyAlignment="1">
      <alignment horizontal="left" vertical="top" wrapText="1"/>
      <protection locked="0"/>
    </xf>
  </cellXfs>
  <cellStyles count="5">
    <cellStyle name="Comma" xfId="1" builtinId="3"/>
    <cellStyle name="Comma [0]" xfId="2" builtinId="6"/>
    <cellStyle name="Normal" xfId="0" builtinId="0"/>
    <cellStyle name="Percent" xfId="3" builtinId="5"/>
    <cellStyle name="常规 2" xfId="4" xr:uid="{6D40706B-B24E-471B-91EE-6832C31BC1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57F49-10E0-457B-A8BB-9DEF9EFB515F}">
  <sheetPr>
    <pageSetUpPr fitToPage="1"/>
  </sheetPr>
  <dimension ref="A1:I57"/>
  <sheetViews>
    <sheetView view="pageBreakPreview" zoomScale="85" zoomScaleNormal="100" zoomScaleSheetLayoutView="85" workbookViewId="0">
      <selection activeCell="F33" sqref="F33"/>
    </sheetView>
  </sheetViews>
  <sheetFormatPr defaultColWidth="11.42578125" defaultRowHeight="12.75" x14ac:dyDescent="0.2"/>
  <cols>
    <col min="1" max="1" width="4.85546875" style="2" customWidth="1"/>
    <col min="2" max="2" width="46.5703125" style="2" bestFit="1" customWidth="1"/>
    <col min="3" max="3" width="2.42578125" style="2" customWidth="1"/>
    <col min="4" max="4" width="18" style="2" customWidth="1"/>
    <col min="5" max="5" width="2.5703125" style="2" customWidth="1"/>
    <col min="6" max="6" width="18" style="2" customWidth="1"/>
    <col min="7" max="7" width="2.7109375" style="2" customWidth="1"/>
    <col min="8" max="8" width="19" style="2" customWidth="1"/>
    <col min="9" max="9" width="2.42578125" style="4" customWidth="1"/>
    <col min="10" max="251" width="11.42578125" style="5"/>
    <col min="252" max="252" width="4.85546875" style="5" customWidth="1"/>
    <col min="253" max="253" width="46.5703125" style="5" bestFit="1" customWidth="1"/>
    <col min="254" max="254" width="2.42578125" style="5" customWidth="1"/>
    <col min="255" max="255" width="18" style="5" customWidth="1"/>
    <col min="256" max="256" width="2.5703125" style="5" customWidth="1"/>
    <col min="257" max="257" width="18" style="5" customWidth="1"/>
    <col min="258" max="258" width="2.7109375" style="5" customWidth="1"/>
    <col min="259" max="259" width="19" style="5" customWidth="1"/>
    <col min="260" max="260" width="2.42578125" style="5" customWidth="1"/>
    <col min="261" max="261" width="8.85546875" style="5" bestFit="1" customWidth="1"/>
    <col min="262" max="507" width="11.42578125" style="5"/>
    <col min="508" max="508" width="4.85546875" style="5" customWidth="1"/>
    <col min="509" max="509" width="46.5703125" style="5" bestFit="1" customWidth="1"/>
    <col min="510" max="510" width="2.42578125" style="5" customWidth="1"/>
    <col min="511" max="511" width="18" style="5" customWidth="1"/>
    <col min="512" max="512" width="2.5703125" style="5" customWidth="1"/>
    <col min="513" max="513" width="18" style="5" customWidth="1"/>
    <col min="514" max="514" width="2.7109375" style="5" customWidth="1"/>
    <col min="515" max="515" width="19" style="5" customWidth="1"/>
    <col min="516" max="516" width="2.42578125" style="5" customWidth="1"/>
    <col min="517" max="517" width="8.85546875" style="5" bestFit="1" customWidth="1"/>
    <col min="518" max="763" width="11.42578125" style="5"/>
    <col min="764" max="764" width="4.85546875" style="5" customWidth="1"/>
    <col min="765" max="765" width="46.5703125" style="5" bestFit="1" customWidth="1"/>
    <col min="766" max="766" width="2.42578125" style="5" customWidth="1"/>
    <col min="767" max="767" width="18" style="5" customWidth="1"/>
    <col min="768" max="768" width="2.5703125" style="5" customWidth="1"/>
    <col min="769" max="769" width="18" style="5" customWidth="1"/>
    <col min="770" max="770" width="2.7109375" style="5" customWidth="1"/>
    <col min="771" max="771" width="19" style="5" customWidth="1"/>
    <col min="772" max="772" width="2.42578125" style="5" customWidth="1"/>
    <col min="773" max="773" width="8.85546875" style="5" bestFit="1" customWidth="1"/>
    <col min="774" max="1019" width="11.42578125" style="5"/>
    <col min="1020" max="1020" width="4.85546875" style="5" customWidth="1"/>
    <col min="1021" max="1021" width="46.5703125" style="5" bestFit="1" customWidth="1"/>
    <col min="1022" max="1022" width="2.42578125" style="5" customWidth="1"/>
    <col min="1023" max="1023" width="18" style="5" customWidth="1"/>
    <col min="1024" max="1024" width="2.5703125" style="5" customWidth="1"/>
    <col min="1025" max="1025" width="18" style="5" customWidth="1"/>
    <col min="1026" max="1026" width="2.7109375" style="5" customWidth="1"/>
    <col min="1027" max="1027" width="19" style="5" customWidth="1"/>
    <col min="1028" max="1028" width="2.42578125" style="5" customWidth="1"/>
    <col min="1029" max="1029" width="8.85546875" style="5" bestFit="1" customWidth="1"/>
    <col min="1030" max="1275" width="11.42578125" style="5"/>
    <col min="1276" max="1276" width="4.85546875" style="5" customWidth="1"/>
    <col min="1277" max="1277" width="46.5703125" style="5" bestFit="1" customWidth="1"/>
    <col min="1278" max="1278" width="2.42578125" style="5" customWidth="1"/>
    <col min="1279" max="1279" width="18" style="5" customWidth="1"/>
    <col min="1280" max="1280" width="2.5703125" style="5" customWidth="1"/>
    <col min="1281" max="1281" width="18" style="5" customWidth="1"/>
    <col min="1282" max="1282" width="2.7109375" style="5" customWidth="1"/>
    <col min="1283" max="1283" width="19" style="5" customWidth="1"/>
    <col min="1284" max="1284" width="2.42578125" style="5" customWidth="1"/>
    <col min="1285" max="1285" width="8.85546875" style="5" bestFit="1" customWidth="1"/>
    <col min="1286" max="1531" width="11.42578125" style="5"/>
    <col min="1532" max="1532" width="4.85546875" style="5" customWidth="1"/>
    <col min="1533" max="1533" width="46.5703125" style="5" bestFit="1" customWidth="1"/>
    <col min="1534" max="1534" width="2.42578125" style="5" customWidth="1"/>
    <col min="1535" max="1535" width="18" style="5" customWidth="1"/>
    <col min="1536" max="1536" width="2.5703125" style="5" customWidth="1"/>
    <col min="1537" max="1537" width="18" style="5" customWidth="1"/>
    <col min="1538" max="1538" width="2.7109375" style="5" customWidth="1"/>
    <col min="1539" max="1539" width="19" style="5" customWidth="1"/>
    <col min="1540" max="1540" width="2.42578125" style="5" customWidth="1"/>
    <col min="1541" max="1541" width="8.85546875" style="5" bestFit="1" customWidth="1"/>
    <col min="1542" max="1787" width="11.42578125" style="5"/>
    <col min="1788" max="1788" width="4.85546875" style="5" customWidth="1"/>
    <col min="1789" max="1789" width="46.5703125" style="5" bestFit="1" customWidth="1"/>
    <col min="1790" max="1790" width="2.42578125" style="5" customWidth="1"/>
    <col min="1791" max="1791" width="18" style="5" customWidth="1"/>
    <col min="1792" max="1792" width="2.5703125" style="5" customWidth="1"/>
    <col min="1793" max="1793" width="18" style="5" customWidth="1"/>
    <col min="1794" max="1794" width="2.7109375" style="5" customWidth="1"/>
    <col min="1795" max="1795" width="19" style="5" customWidth="1"/>
    <col min="1796" max="1796" width="2.42578125" style="5" customWidth="1"/>
    <col min="1797" max="1797" width="8.85546875" style="5" bestFit="1" customWidth="1"/>
    <col min="1798" max="2043" width="11.42578125" style="5"/>
    <col min="2044" max="2044" width="4.85546875" style="5" customWidth="1"/>
    <col min="2045" max="2045" width="46.5703125" style="5" bestFit="1" customWidth="1"/>
    <col min="2046" max="2046" width="2.42578125" style="5" customWidth="1"/>
    <col min="2047" max="2047" width="18" style="5" customWidth="1"/>
    <col min="2048" max="2048" width="2.5703125" style="5" customWidth="1"/>
    <col min="2049" max="2049" width="18" style="5" customWidth="1"/>
    <col min="2050" max="2050" width="2.7109375" style="5" customWidth="1"/>
    <col min="2051" max="2051" width="19" style="5" customWidth="1"/>
    <col min="2052" max="2052" width="2.42578125" style="5" customWidth="1"/>
    <col min="2053" max="2053" width="8.85546875" style="5" bestFit="1" customWidth="1"/>
    <col min="2054" max="2299" width="11.42578125" style="5"/>
    <col min="2300" max="2300" width="4.85546875" style="5" customWidth="1"/>
    <col min="2301" max="2301" width="46.5703125" style="5" bestFit="1" customWidth="1"/>
    <col min="2302" max="2302" width="2.42578125" style="5" customWidth="1"/>
    <col min="2303" max="2303" width="18" style="5" customWidth="1"/>
    <col min="2304" max="2304" width="2.5703125" style="5" customWidth="1"/>
    <col min="2305" max="2305" width="18" style="5" customWidth="1"/>
    <col min="2306" max="2306" width="2.7109375" style="5" customWidth="1"/>
    <col min="2307" max="2307" width="19" style="5" customWidth="1"/>
    <col min="2308" max="2308" width="2.42578125" style="5" customWidth="1"/>
    <col min="2309" max="2309" width="8.85546875" style="5" bestFit="1" customWidth="1"/>
    <col min="2310" max="2555" width="11.42578125" style="5"/>
    <col min="2556" max="2556" width="4.85546875" style="5" customWidth="1"/>
    <col min="2557" max="2557" width="46.5703125" style="5" bestFit="1" customWidth="1"/>
    <col min="2558" max="2558" width="2.42578125" style="5" customWidth="1"/>
    <col min="2559" max="2559" width="18" style="5" customWidth="1"/>
    <col min="2560" max="2560" width="2.5703125" style="5" customWidth="1"/>
    <col min="2561" max="2561" width="18" style="5" customWidth="1"/>
    <col min="2562" max="2562" width="2.7109375" style="5" customWidth="1"/>
    <col min="2563" max="2563" width="19" style="5" customWidth="1"/>
    <col min="2564" max="2564" width="2.42578125" style="5" customWidth="1"/>
    <col min="2565" max="2565" width="8.85546875" style="5" bestFit="1" customWidth="1"/>
    <col min="2566" max="2811" width="11.42578125" style="5"/>
    <col min="2812" max="2812" width="4.85546875" style="5" customWidth="1"/>
    <col min="2813" max="2813" width="46.5703125" style="5" bestFit="1" customWidth="1"/>
    <col min="2814" max="2814" width="2.42578125" style="5" customWidth="1"/>
    <col min="2815" max="2815" width="18" style="5" customWidth="1"/>
    <col min="2816" max="2816" width="2.5703125" style="5" customWidth="1"/>
    <col min="2817" max="2817" width="18" style="5" customWidth="1"/>
    <col min="2818" max="2818" width="2.7109375" style="5" customWidth="1"/>
    <col min="2819" max="2819" width="19" style="5" customWidth="1"/>
    <col min="2820" max="2820" width="2.42578125" style="5" customWidth="1"/>
    <col min="2821" max="2821" width="8.85546875" style="5" bestFit="1" customWidth="1"/>
    <col min="2822" max="3067" width="11.42578125" style="5"/>
    <col min="3068" max="3068" width="4.85546875" style="5" customWidth="1"/>
    <col min="3069" max="3069" width="46.5703125" style="5" bestFit="1" customWidth="1"/>
    <col min="3070" max="3070" width="2.42578125" style="5" customWidth="1"/>
    <col min="3071" max="3071" width="18" style="5" customWidth="1"/>
    <col min="3072" max="3072" width="2.5703125" style="5" customWidth="1"/>
    <col min="3073" max="3073" width="18" style="5" customWidth="1"/>
    <col min="3074" max="3074" width="2.7109375" style="5" customWidth="1"/>
    <col min="3075" max="3075" width="19" style="5" customWidth="1"/>
    <col min="3076" max="3076" width="2.42578125" style="5" customWidth="1"/>
    <col min="3077" max="3077" width="8.85546875" style="5" bestFit="1" customWidth="1"/>
    <col min="3078" max="3323" width="11.42578125" style="5"/>
    <col min="3324" max="3324" width="4.85546875" style="5" customWidth="1"/>
    <col min="3325" max="3325" width="46.5703125" style="5" bestFit="1" customWidth="1"/>
    <col min="3326" max="3326" width="2.42578125" style="5" customWidth="1"/>
    <col min="3327" max="3327" width="18" style="5" customWidth="1"/>
    <col min="3328" max="3328" width="2.5703125" style="5" customWidth="1"/>
    <col min="3329" max="3329" width="18" style="5" customWidth="1"/>
    <col min="3330" max="3330" width="2.7109375" style="5" customWidth="1"/>
    <col min="3331" max="3331" width="19" style="5" customWidth="1"/>
    <col min="3332" max="3332" width="2.42578125" style="5" customWidth="1"/>
    <col min="3333" max="3333" width="8.85546875" style="5" bestFit="1" customWidth="1"/>
    <col min="3334" max="3579" width="11.42578125" style="5"/>
    <col min="3580" max="3580" width="4.85546875" style="5" customWidth="1"/>
    <col min="3581" max="3581" width="46.5703125" style="5" bestFit="1" customWidth="1"/>
    <col min="3582" max="3582" width="2.42578125" style="5" customWidth="1"/>
    <col min="3583" max="3583" width="18" style="5" customWidth="1"/>
    <col min="3584" max="3584" width="2.5703125" style="5" customWidth="1"/>
    <col min="3585" max="3585" width="18" style="5" customWidth="1"/>
    <col min="3586" max="3586" width="2.7109375" style="5" customWidth="1"/>
    <col min="3587" max="3587" width="19" style="5" customWidth="1"/>
    <col min="3588" max="3588" width="2.42578125" style="5" customWidth="1"/>
    <col min="3589" max="3589" width="8.85546875" style="5" bestFit="1" customWidth="1"/>
    <col min="3590" max="3835" width="11.42578125" style="5"/>
    <col min="3836" max="3836" width="4.85546875" style="5" customWidth="1"/>
    <col min="3837" max="3837" width="46.5703125" style="5" bestFit="1" customWidth="1"/>
    <col min="3838" max="3838" width="2.42578125" style="5" customWidth="1"/>
    <col min="3839" max="3839" width="18" style="5" customWidth="1"/>
    <col min="3840" max="3840" width="2.5703125" style="5" customWidth="1"/>
    <col min="3841" max="3841" width="18" style="5" customWidth="1"/>
    <col min="3842" max="3842" width="2.7109375" style="5" customWidth="1"/>
    <col min="3843" max="3843" width="19" style="5" customWidth="1"/>
    <col min="3844" max="3844" width="2.42578125" style="5" customWidth="1"/>
    <col min="3845" max="3845" width="8.85546875" style="5" bestFit="1" customWidth="1"/>
    <col min="3846" max="4091" width="11.42578125" style="5"/>
    <col min="4092" max="4092" width="4.85546875" style="5" customWidth="1"/>
    <col min="4093" max="4093" width="46.5703125" style="5" bestFit="1" customWidth="1"/>
    <col min="4094" max="4094" width="2.42578125" style="5" customWidth="1"/>
    <col min="4095" max="4095" width="18" style="5" customWidth="1"/>
    <col min="4096" max="4096" width="2.5703125" style="5" customWidth="1"/>
    <col min="4097" max="4097" width="18" style="5" customWidth="1"/>
    <col min="4098" max="4098" width="2.7109375" style="5" customWidth="1"/>
    <col min="4099" max="4099" width="19" style="5" customWidth="1"/>
    <col min="4100" max="4100" width="2.42578125" style="5" customWidth="1"/>
    <col min="4101" max="4101" width="8.85546875" style="5" bestFit="1" customWidth="1"/>
    <col min="4102" max="4347" width="11.42578125" style="5"/>
    <col min="4348" max="4348" width="4.85546875" style="5" customWidth="1"/>
    <col min="4349" max="4349" width="46.5703125" style="5" bestFit="1" customWidth="1"/>
    <col min="4350" max="4350" width="2.42578125" style="5" customWidth="1"/>
    <col min="4351" max="4351" width="18" style="5" customWidth="1"/>
    <col min="4352" max="4352" width="2.5703125" style="5" customWidth="1"/>
    <col min="4353" max="4353" width="18" style="5" customWidth="1"/>
    <col min="4354" max="4354" width="2.7109375" style="5" customWidth="1"/>
    <col min="4355" max="4355" width="19" style="5" customWidth="1"/>
    <col min="4356" max="4356" width="2.42578125" style="5" customWidth="1"/>
    <col min="4357" max="4357" width="8.85546875" style="5" bestFit="1" customWidth="1"/>
    <col min="4358" max="4603" width="11.42578125" style="5"/>
    <col min="4604" max="4604" width="4.85546875" style="5" customWidth="1"/>
    <col min="4605" max="4605" width="46.5703125" style="5" bestFit="1" customWidth="1"/>
    <col min="4606" max="4606" width="2.42578125" style="5" customWidth="1"/>
    <col min="4607" max="4607" width="18" style="5" customWidth="1"/>
    <col min="4608" max="4608" width="2.5703125" style="5" customWidth="1"/>
    <col min="4609" max="4609" width="18" style="5" customWidth="1"/>
    <col min="4610" max="4610" width="2.7109375" style="5" customWidth="1"/>
    <col min="4611" max="4611" width="19" style="5" customWidth="1"/>
    <col min="4612" max="4612" width="2.42578125" style="5" customWidth="1"/>
    <col min="4613" max="4613" width="8.85546875" style="5" bestFit="1" customWidth="1"/>
    <col min="4614" max="4859" width="11.42578125" style="5"/>
    <col min="4860" max="4860" width="4.85546875" style="5" customWidth="1"/>
    <col min="4861" max="4861" width="46.5703125" style="5" bestFit="1" customWidth="1"/>
    <col min="4862" max="4862" width="2.42578125" style="5" customWidth="1"/>
    <col min="4863" max="4863" width="18" style="5" customWidth="1"/>
    <col min="4864" max="4864" width="2.5703125" style="5" customWidth="1"/>
    <col min="4865" max="4865" width="18" style="5" customWidth="1"/>
    <col min="4866" max="4866" width="2.7109375" style="5" customWidth="1"/>
    <col min="4867" max="4867" width="19" style="5" customWidth="1"/>
    <col min="4868" max="4868" width="2.42578125" style="5" customWidth="1"/>
    <col min="4869" max="4869" width="8.85546875" style="5" bestFit="1" customWidth="1"/>
    <col min="4870" max="5115" width="11.42578125" style="5"/>
    <col min="5116" max="5116" width="4.85546875" style="5" customWidth="1"/>
    <col min="5117" max="5117" width="46.5703125" style="5" bestFit="1" customWidth="1"/>
    <col min="5118" max="5118" width="2.42578125" style="5" customWidth="1"/>
    <col min="5119" max="5119" width="18" style="5" customWidth="1"/>
    <col min="5120" max="5120" width="2.5703125" style="5" customWidth="1"/>
    <col min="5121" max="5121" width="18" style="5" customWidth="1"/>
    <col min="5122" max="5122" width="2.7109375" style="5" customWidth="1"/>
    <col min="5123" max="5123" width="19" style="5" customWidth="1"/>
    <col min="5124" max="5124" width="2.42578125" style="5" customWidth="1"/>
    <col min="5125" max="5125" width="8.85546875" style="5" bestFit="1" customWidth="1"/>
    <col min="5126" max="5371" width="11.42578125" style="5"/>
    <col min="5372" max="5372" width="4.85546875" style="5" customWidth="1"/>
    <col min="5373" max="5373" width="46.5703125" style="5" bestFit="1" customWidth="1"/>
    <col min="5374" max="5374" width="2.42578125" style="5" customWidth="1"/>
    <col min="5375" max="5375" width="18" style="5" customWidth="1"/>
    <col min="5376" max="5376" width="2.5703125" style="5" customWidth="1"/>
    <col min="5377" max="5377" width="18" style="5" customWidth="1"/>
    <col min="5378" max="5378" width="2.7109375" style="5" customWidth="1"/>
    <col min="5379" max="5379" width="19" style="5" customWidth="1"/>
    <col min="5380" max="5380" width="2.42578125" style="5" customWidth="1"/>
    <col min="5381" max="5381" width="8.85546875" style="5" bestFit="1" customWidth="1"/>
    <col min="5382" max="5627" width="11.42578125" style="5"/>
    <col min="5628" max="5628" width="4.85546875" style="5" customWidth="1"/>
    <col min="5629" max="5629" width="46.5703125" style="5" bestFit="1" customWidth="1"/>
    <col min="5630" max="5630" width="2.42578125" style="5" customWidth="1"/>
    <col min="5631" max="5631" width="18" style="5" customWidth="1"/>
    <col min="5632" max="5632" width="2.5703125" style="5" customWidth="1"/>
    <col min="5633" max="5633" width="18" style="5" customWidth="1"/>
    <col min="5634" max="5634" width="2.7109375" style="5" customWidth="1"/>
    <col min="5635" max="5635" width="19" style="5" customWidth="1"/>
    <col min="5636" max="5636" width="2.42578125" style="5" customWidth="1"/>
    <col min="5637" max="5637" width="8.85546875" style="5" bestFit="1" customWidth="1"/>
    <col min="5638" max="5883" width="11.42578125" style="5"/>
    <col min="5884" max="5884" width="4.85546875" style="5" customWidth="1"/>
    <col min="5885" max="5885" width="46.5703125" style="5" bestFit="1" customWidth="1"/>
    <col min="5886" max="5886" width="2.42578125" style="5" customWidth="1"/>
    <col min="5887" max="5887" width="18" style="5" customWidth="1"/>
    <col min="5888" max="5888" width="2.5703125" style="5" customWidth="1"/>
    <col min="5889" max="5889" width="18" style="5" customWidth="1"/>
    <col min="5890" max="5890" width="2.7109375" style="5" customWidth="1"/>
    <col min="5891" max="5891" width="19" style="5" customWidth="1"/>
    <col min="5892" max="5892" width="2.42578125" style="5" customWidth="1"/>
    <col min="5893" max="5893" width="8.85546875" style="5" bestFit="1" customWidth="1"/>
    <col min="5894" max="6139" width="11.42578125" style="5"/>
    <col min="6140" max="6140" width="4.85546875" style="5" customWidth="1"/>
    <col min="6141" max="6141" width="46.5703125" style="5" bestFit="1" customWidth="1"/>
    <col min="6142" max="6142" width="2.42578125" style="5" customWidth="1"/>
    <col min="6143" max="6143" width="18" style="5" customWidth="1"/>
    <col min="6144" max="6144" width="2.5703125" style="5" customWidth="1"/>
    <col min="6145" max="6145" width="18" style="5" customWidth="1"/>
    <col min="6146" max="6146" width="2.7109375" style="5" customWidth="1"/>
    <col min="6147" max="6147" width="19" style="5" customWidth="1"/>
    <col min="6148" max="6148" width="2.42578125" style="5" customWidth="1"/>
    <col min="6149" max="6149" width="8.85546875" style="5" bestFit="1" customWidth="1"/>
    <col min="6150" max="6395" width="11.42578125" style="5"/>
    <col min="6396" max="6396" width="4.85546875" style="5" customWidth="1"/>
    <col min="6397" max="6397" width="46.5703125" style="5" bestFit="1" customWidth="1"/>
    <col min="6398" max="6398" width="2.42578125" style="5" customWidth="1"/>
    <col min="6399" max="6399" width="18" style="5" customWidth="1"/>
    <col min="6400" max="6400" width="2.5703125" style="5" customWidth="1"/>
    <col min="6401" max="6401" width="18" style="5" customWidth="1"/>
    <col min="6402" max="6402" width="2.7109375" style="5" customWidth="1"/>
    <col min="6403" max="6403" width="19" style="5" customWidth="1"/>
    <col min="6404" max="6404" width="2.42578125" style="5" customWidth="1"/>
    <col min="6405" max="6405" width="8.85546875" style="5" bestFit="1" customWidth="1"/>
    <col min="6406" max="6651" width="11.42578125" style="5"/>
    <col min="6652" max="6652" width="4.85546875" style="5" customWidth="1"/>
    <col min="6653" max="6653" width="46.5703125" style="5" bestFit="1" customWidth="1"/>
    <col min="6654" max="6654" width="2.42578125" style="5" customWidth="1"/>
    <col min="6655" max="6655" width="18" style="5" customWidth="1"/>
    <col min="6656" max="6656" width="2.5703125" style="5" customWidth="1"/>
    <col min="6657" max="6657" width="18" style="5" customWidth="1"/>
    <col min="6658" max="6658" width="2.7109375" style="5" customWidth="1"/>
    <col min="6659" max="6659" width="19" style="5" customWidth="1"/>
    <col min="6660" max="6660" width="2.42578125" style="5" customWidth="1"/>
    <col min="6661" max="6661" width="8.85546875" style="5" bestFit="1" customWidth="1"/>
    <col min="6662" max="6907" width="11.42578125" style="5"/>
    <col min="6908" max="6908" width="4.85546875" style="5" customWidth="1"/>
    <col min="6909" max="6909" width="46.5703125" style="5" bestFit="1" customWidth="1"/>
    <col min="6910" max="6910" width="2.42578125" style="5" customWidth="1"/>
    <col min="6911" max="6911" width="18" style="5" customWidth="1"/>
    <col min="6912" max="6912" width="2.5703125" style="5" customWidth="1"/>
    <col min="6913" max="6913" width="18" style="5" customWidth="1"/>
    <col min="6914" max="6914" width="2.7109375" style="5" customWidth="1"/>
    <col min="6915" max="6915" width="19" style="5" customWidth="1"/>
    <col min="6916" max="6916" width="2.42578125" style="5" customWidth="1"/>
    <col min="6917" max="6917" width="8.85546875" style="5" bestFit="1" customWidth="1"/>
    <col min="6918" max="7163" width="11.42578125" style="5"/>
    <col min="7164" max="7164" width="4.85546875" style="5" customWidth="1"/>
    <col min="7165" max="7165" width="46.5703125" style="5" bestFit="1" customWidth="1"/>
    <col min="7166" max="7166" width="2.42578125" style="5" customWidth="1"/>
    <col min="7167" max="7167" width="18" style="5" customWidth="1"/>
    <col min="7168" max="7168" width="2.5703125" style="5" customWidth="1"/>
    <col min="7169" max="7169" width="18" style="5" customWidth="1"/>
    <col min="7170" max="7170" width="2.7109375" style="5" customWidth="1"/>
    <col min="7171" max="7171" width="19" style="5" customWidth="1"/>
    <col min="7172" max="7172" width="2.42578125" style="5" customWidth="1"/>
    <col min="7173" max="7173" width="8.85546875" style="5" bestFit="1" customWidth="1"/>
    <col min="7174" max="7419" width="11.42578125" style="5"/>
    <col min="7420" max="7420" width="4.85546875" style="5" customWidth="1"/>
    <col min="7421" max="7421" width="46.5703125" style="5" bestFit="1" customWidth="1"/>
    <col min="7422" max="7422" width="2.42578125" style="5" customWidth="1"/>
    <col min="7423" max="7423" width="18" style="5" customWidth="1"/>
    <col min="7424" max="7424" width="2.5703125" style="5" customWidth="1"/>
    <col min="7425" max="7425" width="18" style="5" customWidth="1"/>
    <col min="7426" max="7426" width="2.7109375" style="5" customWidth="1"/>
    <col min="7427" max="7427" width="19" style="5" customWidth="1"/>
    <col min="7428" max="7428" width="2.42578125" style="5" customWidth="1"/>
    <col min="7429" max="7429" width="8.85546875" style="5" bestFit="1" customWidth="1"/>
    <col min="7430" max="7675" width="11.42578125" style="5"/>
    <col min="7676" max="7676" width="4.85546875" style="5" customWidth="1"/>
    <col min="7677" max="7677" width="46.5703125" style="5" bestFit="1" customWidth="1"/>
    <col min="7678" max="7678" width="2.42578125" style="5" customWidth="1"/>
    <col min="7679" max="7679" width="18" style="5" customWidth="1"/>
    <col min="7680" max="7680" width="2.5703125" style="5" customWidth="1"/>
    <col min="7681" max="7681" width="18" style="5" customWidth="1"/>
    <col min="7682" max="7682" width="2.7109375" style="5" customWidth="1"/>
    <col min="7683" max="7683" width="19" style="5" customWidth="1"/>
    <col min="7684" max="7684" width="2.42578125" style="5" customWidth="1"/>
    <col min="7685" max="7685" width="8.85546875" style="5" bestFit="1" customWidth="1"/>
    <col min="7686" max="7931" width="11.42578125" style="5"/>
    <col min="7932" max="7932" width="4.85546875" style="5" customWidth="1"/>
    <col min="7933" max="7933" width="46.5703125" style="5" bestFit="1" customWidth="1"/>
    <col min="7934" max="7934" width="2.42578125" style="5" customWidth="1"/>
    <col min="7935" max="7935" width="18" style="5" customWidth="1"/>
    <col min="7936" max="7936" width="2.5703125" style="5" customWidth="1"/>
    <col min="7937" max="7937" width="18" style="5" customWidth="1"/>
    <col min="7938" max="7938" width="2.7109375" style="5" customWidth="1"/>
    <col min="7939" max="7939" width="19" style="5" customWidth="1"/>
    <col min="7940" max="7940" width="2.42578125" style="5" customWidth="1"/>
    <col min="7941" max="7941" width="8.85546875" style="5" bestFit="1" customWidth="1"/>
    <col min="7942" max="8187" width="11.42578125" style="5"/>
    <col min="8188" max="8188" width="4.85546875" style="5" customWidth="1"/>
    <col min="8189" max="8189" width="46.5703125" style="5" bestFit="1" customWidth="1"/>
    <col min="8190" max="8190" width="2.42578125" style="5" customWidth="1"/>
    <col min="8191" max="8191" width="18" style="5" customWidth="1"/>
    <col min="8192" max="8192" width="2.5703125" style="5" customWidth="1"/>
    <col min="8193" max="8193" width="18" style="5" customWidth="1"/>
    <col min="8194" max="8194" width="2.7109375" style="5" customWidth="1"/>
    <col min="8195" max="8195" width="19" style="5" customWidth="1"/>
    <col min="8196" max="8196" width="2.42578125" style="5" customWidth="1"/>
    <col min="8197" max="8197" width="8.85546875" style="5" bestFit="1" customWidth="1"/>
    <col min="8198" max="8443" width="11.42578125" style="5"/>
    <col min="8444" max="8444" width="4.85546875" style="5" customWidth="1"/>
    <col min="8445" max="8445" width="46.5703125" style="5" bestFit="1" customWidth="1"/>
    <col min="8446" max="8446" width="2.42578125" style="5" customWidth="1"/>
    <col min="8447" max="8447" width="18" style="5" customWidth="1"/>
    <col min="8448" max="8448" width="2.5703125" style="5" customWidth="1"/>
    <col min="8449" max="8449" width="18" style="5" customWidth="1"/>
    <col min="8450" max="8450" width="2.7109375" style="5" customWidth="1"/>
    <col min="8451" max="8451" width="19" style="5" customWidth="1"/>
    <col min="8452" max="8452" width="2.42578125" style="5" customWidth="1"/>
    <col min="8453" max="8453" width="8.85546875" style="5" bestFit="1" customWidth="1"/>
    <col min="8454" max="8699" width="11.42578125" style="5"/>
    <col min="8700" max="8700" width="4.85546875" style="5" customWidth="1"/>
    <col min="8701" max="8701" width="46.5703125" style="5" bestFit="1" customWidth="1"/>
    <col min="8702" max="8702" width="2.42578125" style="5" customWidth="1"/>
    <col min="8703" max="8703" width="18" style="5" customWidth="1"/>
    <col min="8704" max="8704" width="2.5703125" style="5" customWidth="1"/>
    <col min="8705" max="8705" width="18" style="5" customWidth="1"/>
    <col min="8706" max="8706" width="2.7109375" style="5" customWidth="1"/>
    <col min="8707" max="8707" width="19" style="5" customWidth="1"/>
    <col min="8708" max="8708" width="2.42578125" style="5" customWidth="1"/>
    <col min="8709" max="8709" width="8.85546875" style="5" bestFit="1" customWidth="1"/>
    <col min="8710" max="8955" width="11.42578125" style="5"/>
    <col min="8956" max="8956" width="4.85546875" style="5" customWidth="1"/>
    <col min="8957" max="8957" width="46.5703125" style="5" bestFit="1" customWidth="1"/>
    <col min="8958" max="8958" width="2.42578125" style="5" customWidth="1"/>
    <col min="8959" max="8959" width="18" style="5" customWidth="1"/>
    <col min="8960" max="8960" width="2.5703125" style="5" customWidth="1"/>
    <col min="8961" max="8961" width="18" style="5" customWidth="1"/>
    <col min="8962" max="8962" width="2.7109375" style="5" customWidth="1"/>
    <col min="8963" max="8963" width="19" style="5" customWidth="1"/>
    <col min="8964" max="8964" width="2.42578125" style="5" customWidth="1"/>
    <col min="8965" max="8965" width="8.85546875" style="5" bestFit="1" customWidth="1"/>
    <col min="8966" max="9211" width="11.42578125" style="5"/>
    <col min="9212" max="9212" width="4.85546875" style="5" customWidth="1"/>
    <col min="9213" max="9213" width="46.5703125" style="5" bestFit="1" customWidth="1"/>
    <col min="9214" max="9214" width="2.42578125" style="5" customWidth="1"/>
    <col min="9215" max="9215" width="18" style="5" customWidth="1"/>
    <col min="9216" max="9216" width="2.5703125" style="5" customWidth="1"/>
    <col min="9217" max="9217" width="18" style="5" customWidth="1"/>
    <col min="9218" max="9218" width="2.7109375" style="5" customWidth="1"/>
    <col min="9219" max="9219" width="19" style="5" customWidth="1"/>
    <col min="9220" max="9220" width="2.42578125" style="5" customWidth="1"/>
    <col min="9221" max="9221" width="8.85546875" style="5" bestFit="1" customWidth="1"/>
    <col min="9222" max="9467" width="11.42578125" style="5"/>
    <col min="9468" max="9468" width="4.85546875" style="5" customWidth="1"/>
    <col min="9469" max="9469" width="46.5703125" style="5" bestFit="1" customWidth="1"/>
    <col min="9470" max="9470" width="2.42578125" style="5" customWidth="1"/>
    <col min="9471" max="9471" width="18" style="5" customWidth="1"/>
    <col min="9472" max="9472" width="2.5703125" style="5" customWidth="1"/>
    <col min="9473" max="9473" width="18" style="5" customWidth="1"/>
    <col min="9474" max="9474" width="2.7109375" style="5" customWidth="1"/>
    <col min="9475" max="9475" width="19" style="5" customWidth="1"/>
    <col min="9476" max="9476" width="2.42578125" style="5" customWidth="1"/>
    <col min="9477" max="9477" width="8.85546875" style="5" bestFit="1" customWidth="1"/>
    <col min="9478" max="9723" width="11.42578125" style="5"/>
    <col min="9724" max="9724" width="4.85546875" style="5" customWidth="1"/>
    <col min="9725" max="9725" width="46.5703125" style="5" bestFit="1" customWidth="1"/>
    <col min="9726" max="9726" width="2.42578125" style="5" customWidth="1"/>
    <col min="9727" max="9727" width="18" style="5" customWidth="1"/>
    <col min="9728" max="9728" width="2.5703125" style="5" customWidth="1"/>
    <col min="9729" max="9729" width="18" style="5" customWidth="1"/>
    <col min="9730" max="9730" width="2.7109375" style="5" customWidth="1"/>
    <col min="9731" max="9731" width="19" style="5" customWidth="1"/>
    <col min="9732" max="9732" width="2.42578125" style="5" customWidth="1"/>
    <col min="9733" max="9733" width="8.85546875" style="5" bestFit="1" customWidth="1"/>
    <col min="9734" max="9979" width="11.42578125" style="5"/>
    <col min="9980" max="9980" width="4.85546875" style="5" customWidth="1"/>
    <col min="9981" max="9981" width="46.5703125" style="5" bestFit="1" customWidth="1"/>
    <col min="9982" max="9982" width="2.42578125" style="5" customWidth="1"/>
    <col min="9983" max="9983" width="18" style="5" customWidth="1"/>
    <col min="9984" max="9984" width="2.5703125" style="5" customWidth="1"/>
    <col min="9985" max="9985" width="18" style="5" customWidth="1"/>
    <col min="9986" max="9986" width="2.7109375" style="5" customWidth="1"/>
    <col min="9987" max="9987" width="19" style="5" customWidth="1"/>
    <col min="9988" max="9988" width="2.42578125" style="5" customWidth="1"/>
    <col min="9989" max="9989" width="8.85546875" style="5" bestFit="1" customWidth="1"/>
    <col min="9990" max="10235" width="11.42578125" style="5"/>
    <col min="10236" max="10236" width="4.85546875" style="5" customWidth="1"/>
    <col min="10237" max="10237" width="46.5703125" style="5" bestFit="1" customWidth="1"/>
    <col min="10238" max="10238" width="2.42578125" style="5" customWidth="1"/>
    <col min="10239" max="10239" width="18" style="5" customWidth="1"/>
    <col min="10240" max="10240" width="2.5703125" style="5" customWidth="1"/>
    <col min="10241" max="10241" width="18" style="5" customWidth="1"/>
    <col min="10242" max="10242" width="2.7109375" style="5" customWidth="1"/>
    <col min="10243" max="10243" width="19" style="5" customWidth="1"/>
    <col min="10244" max="10244" width="2.42578125" style="5" customWidth="1"/>
    <col min="10245" max="10245" width="8.85546875" style="5" bestFit="1" customWidth="1"/>
    <col min="10246" max="10491" width="11.42578125" style="5"/>
    <col min="10492" max="10492" width="4.85546875" style="5" customWidth="1"/>
    <col min="10493" max="10493" width="46.5703125" style="5" bestFit="1" customWidth="1"/>
    <col min="10494" max="10494" width="2.42578125" style="5" customWidth="1"/>
    <col min="10495" max="10495" width="18" style="5" customWidth="1"/>
    <col min="10496" max="10496" width="2.5703125" style="5" customWidth="1"/>
    <col min="10497" max="10497" width="18" style="5" customWidth="1"/>
    <col min="10498" max="10498" width="2.7109375" style="5" customWidth="1"/>
    <col min="10499" max="10499" width="19" style="5" customWidth="1"/>
    <col min="10500" max="10500" width="2.42578125" style="5" customWidth="1"/>
    <col min="10501" max="10501" width="8.85546875" style="5" bestFit="1" customWidth="1"/>
    <col min="10502" max="10747" width="11.42578125" style="5"/>
    <col min="10748" max="10748" width="4.85546875" style="5" customWidth="1"/>
    <col min="10749" max="10749" width="46.5703125" style="5" bestFit="1" customWidth="1"/>
    <col min="10750" max="10750" width="2.42578125" style="5" customWidth="1"/>
    <col min="10751" max="10751" width="18" style="5" customWidth="1"/>
    <col min="10752" max="10752" width="2.5703125" style="5" customWidth="1"/>
    <col min="10753" max="10753" width="18" style="5" customWidth="1"/>
    <col min="10754" max="10754" width="2.7109375" style="5" customWidth="1"/>
    <col min="10755" max="10755" width="19" style="5" customWidth="1"/>
    <col min="10756" max="10756" width="2.42578125" style="5" customWidth="1"/>
    <col min="10757" max="10757" width="8.85546875" style="5" bestFit="1" customWidth="1"/>
    <col min="10758" max="11003" width="11.42578125" style="5"/>
    <col min="11004" max="11004" width="4.85546875" style="5" customWidth="1"/>
    <col min="11005" max="11005" width="46.5703125" style="5" bestFit="1" customWidth="1"/>
    <col min="11006" max="11006" width="2.42578125" style="5" customWidth="1"/>
    <col min="11007" max="11007" width="18" style="5" customWidth="1"/>
    <col min="11008" max="11008" width="2.5703125" style="5" customWidth="1"/>
    <col min="11009" max="11009" width="18" style="5" customWidth="1"/>
    <col min="11010" max="11010" width="2.7109375" style="5" customWidth="1"/>
    <col min="11011" max="11011" width="19" style="5" customWidth="1"/>
    <col min="11012" max="11012" width="2.42578125" style="5" customWidth="1"/>
    <col min="11013" max="11013" width="8.85546875" style="5" bestFit="1" customWidth="1"/>
    <col min="11014" max="11259" width="11.42578125" style="5"/>
    <col min="11260" max="11260" width="4.85546875" style="5" customWidth="1"/>
    <col min="11261" max="11261" width="46.5703125" style="5" bestFit="1" customWidth="1"/>
    <col min="11262" max="11262" width="2.42578125" style="5" customWidth="1"/>
    <col min="11263" max="11263" width="18" style="5" customWidth="1"/>
    <col min="11264" max="11264" width="2.5703125" style="5" customWidth="1"/>
    <col min="11265" max="11265" width="18" style="5" customWidth="1"/>
    <col min="11266" max="11266" width="2.7109375" style="5" customWidth="1"/>
    <col min="11267" max="11267" width="19" style="5" customWidth="1"/>
    <col min="11268" max="11268" width="2.42578125" style="5" customWidth="1"/>
    <col min="11269" max="11269" width="8.85546875" style="5" bestFit="1" customWidth="1"/>
    <col min="11270" max="11515" width="11.42578125" style="5"/>
    <col min="11516" max="11516" width="4.85546875" style="5" customWidth="1"/>
    <col min="11517" max="11517" width="46.5703125" style="5" bestFit="1" customWidth="1"/>
    <col min="11518" max="11518" width="2.42578125" style="5" customWidth="1"/>
    <col min="11519" max="11519" width="18" style="5" customWidth="1"/>
    <col min="11520" max="11520" width="2.5703125" style="5" customWidth="1"/>
    <col min="11521" max="11521" width="18" style="5" customWidth="1"/>
    <col min="11522" max="11522" width="2.7109375" style="5" customWidth="1"/>
    <col min="11523" max="11523" width="19" style="5" customWidth="1"/>
    <col min="11524" max="11524" width="2.42578125" style="5" customWidth="1"/>
    <col min="11525" max="11525" width="8.85546875" style="5" bestFit="1" customWidth="1"/>
    <col min="11526" max="11771" width="11.42578125" style="5"/>
    <col min="11772" max="11772" width="4.85546875" style="5" customWidth="1"/>
    <col min="11773" max="11773" width="46.5703125" style="5" bestFit="1" customWidth="1"/>
    <col min="11774" max="11774" width="2.42578125" style="5" customWidth="1"/>
    <col min="11775" max="11775" width="18" style="5" customWidth="1"/>
    <col min="11776" max="11776" width="2.5703125" style="5" customWidth="1"/>
    <col min="11777" max="11777" width="18" style="5" customWidth="1"/>
    <col min="11778" max="11778" width="2.7109375" style="5" customWidth="1"/>
    <col min="11779" max="11779" width="19" style="5" customWidth="1"/>
    <col min="11780" max="11780" width="2.42578125" style="5" customWidth="1"/>
    <col min="11781" max="11781" width="8.85546875" style="5" bestFit="1" customWidth="1"/>
    <col min="11782" max="12027" width="11.42578125" style="5"/>
    <col min="12028" max="12028" width="4.85546875" style="5" customWidth="1"/>
    <col min="12029" max="12029" width="46.5703125" style="5" bestFit="1" customWidth="1"/>
    <col min="12030" max="12030" width="2.42578125" style="5" customWidth="1"/>
    <col min="12031" max="12031" width="18" style="5" customWidth="1"/>
    <col min="12032" max="12032" width="2.5703125" style="5" customWidth="1"/>
    <col min="12033" max="12033" width="18" style="5" customWidth="1"/>
    <col min="12034" max="12034" width="2.7109375" style="5" customWidth="1"/>
    <col min="12035" max="12035" width="19" style="5" customWidth="1"/>
    <col min="12036" max="12036" width="2.42578125" style="5" customWidth="1"/>
    <col min="12037" max="12037" width="8.85546875" style="5" bestFit="1" customWidth="1"/>
    <col min="12038" max="12283" width="11.42578125" style="5"/>
    <col min="12284" max="12284" width="4.85546875" style="5" customWidth="1"/>
    <col min="12285" max="12285" width="46.5703125" style="5" bestFit="1" customWidth="1"/>
    <col min="12286" max="12286" width="2.42578125" style="5" customWidth="1"/>
    <col min="12287" max="12287" width="18" style="5" customWidth="1"/>
    <col min="12288" max="12288" width="2.5703125" style="5" customWidth="1"/>
    <col min="12289" max="12289" width="18" style="5" customWidth="1"/>
    <col min="12290" max="12290" width="2.7109375" style="5" customWidth="1"/>
    <col min="12291" max="12291" width="19" style="5" customWidth="1"/>
    <col min="12292" max="12292" width="2.42578125" style="5" customWidth="1"/>
    <col min="12293" max="12293" width="8.85546875" style="5" bestFit="1" customWidth="1"/>
    <col min="12294" max="12539" width="11.42578125" style="5"/>
    <col min="12540" max="12540" width="4.85546875" style="5" customWidth="1"/>
    <col min="12541" max="12541" width="46.5703125" style="5" bestFit="1" customWidth="1"/>
    <col min="12542" max="12542" width="2.42578125" style="5" customWidth="1"/>
    <col min="12543" max="12543" width="18" style="5" customWidth="1"/>
    <col min="12544" max="12544" width="2.5703125" style="5" customWidth="1"/>
    <col min="12545" max="12545" width="18" style="5" customWidth="1"/>
    <col min="12546" max="12546" width="2.7109375" style="5" customWidth="1"/>
    <col min="12547" max="12547" width="19" style="5" customWidth="1"/>
    <col min="12548" max="12548" width="2.42578125" style="5" customWidth="1"/>
    <col min="12549" max="12549" width="8.85546875" style="5" bestFit="1" customWidth="1"/>
    <col min="12550" max="12795" width="11.42578125" style="5"/>
    <col min="12796" max="12796" width="4.85546875" style="5" customWidth="1"/>
    <col min="12797" max="12797" width="46.5703125" style="5" bestFit="1" customWidth="1"/>
    <col min="12798" max="12798" width="2.42578125" style="5" customWidth="1"/>
    <col min="12799" max="12799" width="18" style="5" customWidth="1"/>
    <col min="12800" max="12800" width="2.5703125" style="5" customWidth="1"/>
    <col min="12801" max="12801" width="18" style="5" customWidth="1"/>
    <col min="12802" max="12802" width="2.7109375" style="5" customWidth="1"/>
    <col min="12803" max="12803" width="19" style="5" customWidth="1"/>
    <col min="12804" max="12804" width="2.42578125" style="5" customWidth="1"/>
    <col min="12805" max="12805" width="8.85546875" style="5" bestFit="1" customWidth="1"/>
    <col min="12806" max="13051" width="11.42578125" style="5"/>
    <col min="13052" max="13052" width="4.85546875" style="5" customWidth="1"/>
    <col min="13053" max="13053" width="46.5703125" style="5" bestFit="1" customWidth="1"/>
    <col min="13054" max="13054" width="2.42578125" style="5" customWidth="1"/>
    <col min="13055" max="13055" width="18" style="5" customWidth="1"/>
    <col min="13056" max="13056" width="2.5703125" style="5" customWidth="1"/>
    <col min="13057" max="13057" width="18" style="5" customWidth="1"/>
    <col min="13058" max="13058" width="2.7109375" style="5" customWidth="1"/>
    <col min="13059" max="13059" width="19" style="5" customWidth="1"/>
    <col min="13060" max="13060" width="2.42578125" style="5" customWidth="1"/>
    <col min="13061" max="13061" width="8.85546875" style="5" bestFit="1" customWidth="1"/>
    <col min="13062" max="13307" width="11.42578125" style="5"/>
    <col min="13308" max="13308" width="4.85546875" style="5" customWidth="1"/>
    <col min="13309" max="13309" width="46.5703125" style="5" bestFit="1" customWidth="1"/>
    <col min="13310" max="13310" width="2.42578125" style="5" customWidth="1"/>
    <col min="13311" max="13311" width="18" style="5" customWidth="1"/>
    <col min="13312" max="13312" width="2.5703125" style="5" customWidth="1"/>
    <col min="13313" max="13313" width="18" style="5" customWidth="1"/>
    <col min="13314" max="13314" width="2.7109375" style="5" customWidth="1"/>
    <col min="13315" max="13315" width="19" style="5" customWidth="1"/>
    <col min="13316" max="13316" width="2.42578125" style="5" customWidth="1"/>
    <col min="13317" max="13317" width="8.85546875" style="5" bestFit="1" customWidth="1"/>
    <col min="13318" max="13563" width="11.42578125" style="5"/>
    <col min="13564" max="13564" width="4.85546875" style="5" customWidth="1"/>
    <col min="13565" max="13565" width="46.5703125" style="5" bestFit="1" customWidth="1"/>
    <col min="13566" max="13566" width="2.42578125" style="5" customWidth="1"/>
    <col min="13567" max="13567" width="18" style="5" customWidth="1"/>
    <col min="13568" max="13568" width="2.5703125" style="5" customWidth="1"/>
    <col min="13569" max="13569" width="18" style="5" customWidth="1"/>
    <col min="13570" max="13570" width="2.7109375" style="5" customWidth="1"/>
    <col min="13571" max="13571" width="19" style="5" customWidth="1"/>
    <col min="13572" max="13572" width="2.42578125" style="5" customWidth="1"/>
    <col min="13573" max="13573" width="8.85546875" style="5" bestFit="1" customWidth="1"/>
    <col min="13574" max="13819" width="11.42578125" style="5"/>
    <col min="13820" max="13820" width="4.85546875" style="5" customWidth="1"/>
    <col min="13821" max="13821" width="46.5703125" style="5" bestFit="1" customWidth="1"/>
    <col min="13822" max="13822" width="2.42578125" style="5" customWidth="1"/>
    <col min="13823" max="13823" width="18" style="5" customWidth="1"/>
    <col min="13824" max="13824" width="2.5703125" style="5" customWidth="1"/>
    <col min="13825" max="13825" width="18" style="5" customWidth="1"/>
    <col min="13826" max="13826" width="2.7109375" style="5" customWidth="1"/>
    <col min="13827" max="13827" width="19" style="5" customWidth="1"/>
    <col min="13828" max="13828" width="2.42578125" style="5" customWidth="1"/>
    <col min="13829" max="13829" width="8.85546875" style="5" bestFit="1" customWidth="1"/>
    <col min="13830" max="14075" width="11.42578125" style="5"/>
    <col min="14076" max="14076" width="4.85546875" style="5" customWidth="1"/>
    <col min="14077" max="14077" width="46.5703125" style="5" bestFit="1" customWidth="1"/>
    <col min="14078" max="14078" width="2.42578125" style="5" customWidth="1"/>
    <col min="14079" max="14079" width="18" style="5" customWidth="1"/>
    <col min="14080" max="14080" width="2.5703125" style="5" customWidth="1"/>
    <col min="14081" max="14081" width="18" style="5" customWidth="1"/>
    <col min="14082" max="14082" width="2.7109375" style="5" customWidth="1"/>
    <col min="14083" max="14083" width="19" style="5" customWidth="1"/>
    <col min="14084" max="14084" width="2.42578125" style="5" customWidth="1"/>
    <col min="14085" max="14085" width="8.85546875" style="5" bestFit="1" customWidth="1"/>
    <col min="14086" max="14331" width="11.42578125" style="5"/>
    <col min="14332" max="14332" width="4.85546875" style="5" customWidth="1"/>
    <col min="14333" max="14333" width="46.5703125" style="5" bestFit="1" customWidth="1"/>
    <col min="14334" max="14334" width="2.42578125" style="5" customWidth="1"/>
    <col min="14335" max="14335" width="18" style="5" customWidth="1"/>
    <col min="14336" max="14336" width="2.5703125" style="5" customWidth="1"/>
    <col min="14337" max="14337" width="18" style="5" customWidth="1"/>
    <col min="14338" max="14338" width="2.7109375" style="5" customWidth="1"/>
    <col min="14339" max="14339" width="19" style="5" customWidth="1"/>
    <col min="14340" max="14340" width="2.42578125" style="5" customWidth="1"/>
    <col min="14341" max="14341" width="8.85546875" style="5" bestFit="1" customWidth="1"/>
    <col min="14342" max="14587" width="11.42578125" style="5"/>
    <col min="14588" max="14588" width="4.85546875" style="5" customWidth="1"/>
    <col min="14589" max="14589" width="46.5703125" style="5" bestFit="1" customWidth="1"/>
    <col min="14590" max="14590" width="2.42578125" style="5" customWidth="1"/>
    <col min="14591" max="14591" width="18" style="5" customWidth="1"/>
    <col min="14592" max="14592" width="2.5703125" style="5" customWidth="1"/>
    <col min="14593" max="14593" width="18" style="5" customWidth="1"/>
    <col min="14594" max="14594" width="2.7109375" style="5" customWidth="1"/>
    <col min="14595" max="14595" width="19" style="5" customWidth="1"/>
    <col min="14596" max="14596" width="2.42578125" style="5" customWidth="1"/>
    <col min="14597" max="14597" width="8.85546875" style="5" bestFit="1" customWidth="1"/>
    <col min="14598" max="14843" width="11.42578125" style="5"/>
    <col min="14844" max="14844" width="4.85546875" style="5" customWidth="1"/>
    <col min="14845" max="14845" width="46.5703125" style="5" bestFit="1" customWidth="1"/>
    <col min="14846" max="14846" width="2.42578125" style="5" customWidth="1"/>
    <col min="14847" max="14847" width="18" style="5" customWidth="1"/>
    <col min="14848" max="14848" width="2.5703125" style="5" customWidth="1"/>
    <col min="14849" max="14849" width="18" style="5" customWidth="1"/>
    <col min="14850" max="14850" width="2.7109375" style="5" customWidth="1"/>
    <col min="14851" max="14851" width="19" style="5" customWidth="1"/>
    <col min="14852" max="14852" width="2.42578125" style="5" customWidth="1"/>
    <col min="14853" max="14853" width="8.85546875" style="5" bestFit="1" customWidth="1"/>
    <col min="14854" max="15099" width="11.42578125" style="5"/>
    <col min="15100" max="15100" width="4.85546875" style="5" customWidth="1"/>
    <col min="15101" max="15101" width="46.5703125" style="5" bestFit="1" customWidth="1"/>
    <col min="15102" max="15102" width="2.42578125" style="5" customWidth="1"/>
    <col min="15103" max="15103" width="18" style="5" customWidth="1"/>
    <col min="15104" max="15104" width="2.5703125" style="5" customWidth="1"/>
    <col min="15105" max="15105" width="18" style="5" customWidth="1"/>
    <col min="15106" max="15106" width="2.7109375" style="5" customWidth="1"/>
    <col min="15107" max="15107" width="19" style="5" customWidth="1"/>
    <col min="15108" max="15108" width="2.42578125" style="5" customWidth="1"/>
    <col min="15109" max="15109" width="8.85546875" style="5" bestFit="1" customWidth="1"/>
    <col min="15110" max="15355" width="11.42578125" style="5"/>
    <col min="15356" max="15356" width="4.85546875" style="5" customWidth="1"/>
    <col min="15357" max="15357" width="46.5703125" style="5" bestFit="1" customWidth="1"/>
    <col min="15358" max="15358" width="2.42578125" style="5" customWidth="1"/>
    <col min="15359" max="15359" width="18" style="5" customWidth="1"/>
    <col min="15360" max="15360" width="2.5703125" style="5" customWidth="1"/>
    <col min="15361" max="15361" width="18" style="5" customWidth="1"/>
    <col min="15362" max="15362" width="2.7109375" style="5" customWidth="1"/>
    <col min="15363" max="15363" width="19" style="5" customWidth="1"/>
    <col min="15364" max="15364" width="2.42578125" style="5" customWidth="1"/>
    <col min="15365" max="15365" width="8.85546875" style="5" bestFit="1" customWidth="1"/>
    <col min="15366" max="15611" width="11.42578125" style="5"/>
    <col min="15612" max="15612" width="4.85546875" style="5" customWidth="1"/>
    <col min="15613" max="15613" width="46.5703125" style="5" bestFit="1" customWidth="1"/>
    <col min="15614" max="15614" width="2.42578125" style="5" customWidth="1"/>
    <col min="15615" max="15615" width="18" style="5" customWidth="1"/>
    <col min="15616" max="15616" width="2.5703125" style="5" customWidth="1"/>
    <col min="15617" max="15617" width="18" style="5" customWidth="1"/>
    <col min="15618" max="15618" width="2.7109375" style="5" customWidth="1"/>
    <col min="15619" max="15619" width="19" style="5" customWidth="1"/>
    <col min="15620" max="15620" width="2.42578125" style="5" customWidth="1"/>
    <col min="15621" max="15621" width="8.85546875" style="5" bestFit="1" customWidth="1"/>
    <col min="15622" max="15867" width="11.42578125" style="5"/>
    <col min="15868" max="15868" width="4.85546875" style="5" customWidth="1"/>
    <col min="15869" max="15869" width="46.5703125" style="5" bestFit="1" customWidth="1"/>
    <col min="15870" max="15870" width="2.42578125" style="5" customWidth="1"/>
    <col min="15871" max="15871" width="18" style="5" customWidth="1"/>
    <col min="15872" max="15872" width="2.5703125" style="5" customWidth="1"/>
    <col min="15873" max="15873" width="18" style="5" customWidth="1"/>
    <col min="15874" max="15874" width="2.7109375" style="5" customWidth="1"/>
    <col min="15875" max="15875" width="19" style="5" customWidth="1"/>
    <col min="15876" max="15876" width="2.42578125" style="5" customWidth="1"/>
    <col min="15877" max="15877" width="8.85546875" style="5" bestFit="1" customWidth="1"/>
    <col min="15878" max="16123" width="11.42578125" style="5"/>
    <col min="16124" max="16124" width="4.85546875" style="5" customWidth="1"/>
    <col min="16125" max="16125" width="46.5703125" style="5" bestFit="1" customWidth="1"/>
    <col min="16126" max="16126" width="2.42578125" style="5" customWidth="1"/>
    <col min="16127" max="16127" width="18" style="5" customWidth="1"/>
    <col min="16128" max="16128" width="2.5703125" style="5" customWidth="1"/>
    <col min="16129" max="16129" width="18" style="5" customWidth="1"/>
    <col min="16130" max="16130" width="2.7109375" style="5" customWidth="1"/>
    <col min="16131" max="16131" width="19" style="5" customWidth="1"/>
    <col min="16132" max="16132" width="2.42578125" style="5" customWidth="1"/>
    <col min="16133" max="16133" width="8.85546875" style="5" bestFit="1" customWidth="1"/>
    <col min="16134" max="16384" width="11.42578125" style="5"/>
  </cols>
  <sheetData>
    <row r="1" spans="1:9" x14ac:dyDescent="0.2">
      <c r="A1" s="1" t="s">
        <v>0</v>
      </c>
      <c r="D1" s="3"/>
      <c r="E1" s="3"/>
      <c r="F1" s="3"/>
      <c r="H1" s="3"/>
    </row>
    <row r="2" spans="1:9" x14ac:dyDescent="0.2">
      <c r="A2" s="1" t="s">
        <v>1</v>
      </c>
    </row>
    <row r="3" spans="1:9" x14ac:dyDescent="0.2">
      <c r="A3" s="1" t="s">
        <v>2</v>
      </c>
    </row>
    <row r="4" spans="1:9" x14ac:dyDescent="0.2">
      <c r="B4" s="6"/>
      <c r="C4" s="6"/>
      <c r="D4" s="6"/>
      <c r="E4" s="6"/>
      <c r="F4" s="6"/>
      <c r="G4" s="6"/>
      <c r="H4" s="6"/>
      <c r="I4" s="7"/>
    </row>
    <row r="5" spans="1:9" x14ac:dyDescent="0.2">
      <c r="B5" s="6"/>
      <c r="C5" s="6" t="s">
        <v>3</v>
      </c>
      <c r="D5" s="8" t="s">
        <v>4</v>
      </c>
      <c r="E5" s="6"/>
      <c r="F5" s="8" t="s">
        <v>5</v>
      </c>
      <c r="G5" s="6"/>
      <c r="H5" s="8" t="s">
        <v>5</v>
      </c>
      <c r="I5" s="8"/>
    </row>
    <row r="6" spans="1:9" x14ac:dyDescent="0.2">
      <c r="B6" s="6"/>
      <c r="C6" s="6"/>
      <c r="D6" s="9" t="s">
        <v>6</v>
      </c>
      <c r="E6" s="6"/>
      <c r="F6" s="9" t="s">
        <v>6</v>
      </c>
      <c r="G6" s="6"/>
      <c r="H6" s="9" t="s">
        <v>7</v>
      </c>
      <c r="I6" s="8"/>
    </row>
    <row r="7" spans="1:9" x14ac:dyDescent="0.2">
      <c r="A7" s="3"/>
      <c r="B7" s="10"/>
      <c r="C7" s="11" t="s">
        <v>3</v>
      </c>
      <c r="D7" s="12" t="s">
        <v>8</v>
      </c>
      <c r="E7" s="13"/>
      <c r="F7" s="12" t="s">
        <v>8</v>
      </c>
      <c r="G7" s="13"/>
      <c r="H7" s="12" t="s">
        <v>8</v>
      </c>
      <c r="I7" s="151"/>
    </row>
    <row r="8" spans="1:9" x14ac:dyDescent="0.2">
      <c r="A8" s="3"/>
      <c r="B8" s="10"/>
      <c r="C8" s="11"/>
      <c r="D8" s="14"/>
      <c r="E8" s="11"/>
      <c r="F8" s="14"/>
      <c r="G8" s="11"/>
      <c r="H8" s="14"/>
      <c r="I8" s="151"/>
    </row>
    <row r="9" spans="1:9" x14ac:dyDescent="0.2">
      <c r="B9" s="15" t="s">
        <v>9</v>
      </c>
      <c r="C9" s="16" t="s">
        <v>3</v>
      </c>
      <c r="D9" s="17"/>
      <c r="E9" s="17"/>
      <c r="F9" s="17"/>
      <c r="G9" s="17"/>
      <c r="H9" s="17"/>
      <c r="I9" s="7"/>
    </row>
    <row r="10" spans="1:9" x14ac:dyDescent="0.2">
      <c r="B10" s="18" t="s">
        <v>10</v>
      </c>
      <c r="C10" s="6" t="s">
        <v>3</v>
      </c>
      <c r="D10" s="19"/>
      <c r="E10" s="19"/>
      <c r="F10" s="19"/>
      <c r="G10" s="19"/>
      <c r="H10" s="19"/>
      <c r="I10" s="7"/>
    </row>
    <row r="11" spans="1:9" x14ac:dyDescent="0.2">
      <c r="B11" s="20" t="s">
        <v>11</v>
      </c>
      <c r="C11" s="16" t="s">
        <v>3</v>
      </c>
      <c r="D11" s="21">
        <v>19415</v>
      </c>
      <c r="E11" s="22"/>
      <c r="F11" s="21">
        <v>20528</v>
      </c>
      <c r="G11" s="22"/>
      <c r="H11" s="21">
        <v>3186</v>
      </c>
      <c r="I11" s="23"/>
    </row>
    <row r="12" spans="1:9" s="28" customFormat="1" x14ac:dyDescent="0.2">
      <c r="A12" s="3"/>
      <c r="B12" s="25" t="s">
        <v>12</v>
      </c>
      <c r="C12" s="11"/>
      <c r="D12" s="26">
        <v>24820</v>
      </c>
      <c r="E12" s="27"/>
      <c r="F12" s="26">
        <v>36883</v>
      </c>
      <c r="G12" s="27"/>
      <c r="H12" s="26">
        <v>5724</v>
      </c>
      <c r="I12" s="23"/>
    </row>
    <row r="13" spans="1:9" x14ac:dyDescent="0.2">
      <c r="B13" s="29" t="s">
        <v>13</v>
      </c>
      <c r="C13" s="30" t="s">
        <v>3</v>
      </c>
      <c r="D13" s="21">
        <v>4119</v>
      </c>
      <c r="E13" s="31"/>
      <c r="F13" s="21">
        <v>5213</v>
      </c>
      <c r="G13" s="31"/>
      <c r="H13" s="21">
        <v>809</v>
      </c>
      <c r="I13" s="23"/>
    </row>
    <row r="14" spans="1:9" s="28" customFormat="1" x14ac:dyDescent="0.2">
      <c r="A14" s="3"/>
      <c r="B14" s="25" t="s">
        <v>14</v>
      </c>
      <c r="C14" s="11" t="s">
        <v>3</v>
      </c>
      <c r="D14" s="26">
        <v>9657</v>
      </c>
      <c r="E14" s="27"/>
      <c r="F14" s="26">
        <v>13972</v>
      </c>
      <c r="G14" s="27"/>
      <c r="H14" s="26">
        <v>2168</v>
      </c>
      <c r="I14" s="23"/>
    </row>
    <row r="15" spans="1:9" x14ac:dyDescent="0.2">
      <c r="B15" s="6"/>
      <c r="C15" s="6"/>
      <c r="D15" s="32"/>
      <c r="E15" s="32"/>
      <c r="F15" s="32"/>
      <c r="G15" s="32"/>
      <c r="H15" s="32"/>
      <c r="I15" s="3"/>
    </row>
    <row r="16" spans="1:9" x14ac:dyDescent="0.2">
      <c r="A16" s="33"/>
      <c r="B16" s="15" t="s">
        <v>15</v>
      </c>
      <c r="C16" s="34" t="s">
        <v>3</v>
      </c>
      <c r="D16" s="35">
        <f>SUM(D11:D15)</f>
        <v>58011</v>
      </c>
      <c r="E16" s="35"/>
      <c r="F16" s="35">
        <f>SUM(F11:F15)</f>
        <v>76596</v>
      </c>
      <c r="G16" s="36"/>
      <c r="H16" s="35">
        <f>SUM(H11:H15)</f>
        <v>11887</v>
      </c>
      <c r="I16" s="37"/>
    </row>
    <row r="17" spans="1:9" x14ac:dyDescent="0.2">
      <c r="B17" s="6"/>
      <c r="C17" s="6"/>
      <c r="D17" s="32"/>
      <c r="E17" s="32"/>
      <c r="F17" s="32"/>
      <c r="G17" s="32"/>
      <c r="H17" s="32"/>
      <c r="I17" s="3"/>
    </row>
    <row r="18" spans="1:9" x14ac:dyDescent="0.2">
      <c r="B18" s="29" t="s">
        <v>16</v>
      </c>
      <c r="C18" s="38" t="s">
        <v>3</v>
      </c>
      <c r="D18" s="39">
        <v>5780</v>
      </c>
      <c r="E18" s="31"/>
      <c r="F18" s="39">
        <v>5624</v>
      </c>
      <c r="G18" s="31"/>
      <c r="H18" s="39">
        <v>873</v>
      </c>
      <c r="I18" s="23"/>
    </row>
    <row r="19" spans="1:9" s="28" customFormat="1" x14ac:dyDescent="0.2">
      <c r="A19" s="3"/>
      <c r="B19" s="25" t="s">
        <v>17</v>
      </c>
      <c r="C19" s="40" t="s">
        <v>3</v>
      </c>
      <c r="D19" s="26">
        <v>13344</v>
      </c>
      <c r="E19" s="27"/>
      <c r="F19" s="26">
        <v>13112</v>
      </c>
      <c r="G19" s="27"/>
      <c r="H19" s="26">
        <v>2035</v>
      </c>
      <c r="I19" s="23"/>
    </row>
    <row r="20" spans="1:9" x14ac:dyDescent="0.2">
      <c r="B20" s="29" t="s">
        <v>18</v>
      </c>
      <c r="C20" s="38"/>
      <c r="D20" s="39">
        <v>987</v>
      </c>
      <c r="E20" s="31"/>
      <c r="F20" s="39">
        <v>822</v>
      </c>
      <c r="G20" s="31"/>
      <c r="H20" s="39">
        <v>128</v>
      </c>
      <c r="I20" s="23"/>
    </row>
    <row r="21" spans="1:9" s="28" customFormat="1" ht="48" x14ac:dyDescent="0.2">
      <c r="A21" s="3"/>
      <c r="B21" s="25" t="s">
        <v>19</v>
      </c>
      <c r="C21" s="40"/>
      <c r="D21" s="26">
        <v>47943</v>
      </c>
      <c r="E21" s="27"/>
      <c r="F21" s="26">
        <v>43216</v>
      </c>
      <c r="G21" s="27"/>
      <c r="H21" s="26">
        <v>6707</v>
      </c>
      <c r="I21" s="23"/>
    </row>
    <row r="22" spans="1:9" x14ac:dyDescent="0.2">
      <c r="B22" s="29" t="s">
        <v>20</v>
      </c>
      <c r="C22" s="38" t="s">
        <v>3</v>
      </c>
      <c r="D22" s="39">
        <v>59353</v>
      </c>
      <c r="E22" s="31"/>
      <c r="F22" s="39">
        <v>59353</v>
      </c>
      <c r="G22" s="31"/>
      <c r="H22" s="39">
        <v>9211</v>
      </c>
      <c r="I22" s="23"/>
    </row>
    <row r="23" spans="1:9" s="28" customFormat="1" x14ac:dyDescent="0.2">
      <c r="A23" s="3"/>
      <c r="B23" s="25" t="s">
        <v>21</v>
      </c>
      <c r="C23" s="40"/>
      <c r="D23" s="26">
        <v>436</v>
      </c>
      <c r="E23" s="27"/>
      <c r="F23" s="26">
        <v>414</v>
      </c>
      <c r="G23" s="27"/>
      <c r="H23" s="26">
        <v>64</v>
      </c>
      <c r="I23" s="23"/>
    </row>
    <row r="24" spans="1:9" x14ac:dyDescent="0.2">
      <c r="B24" s="29" t="s">
        <v>22</v>
      </c>
      <c r="C24" s="38"/>
      <c r="D24" s="39">
        <v>1395</v>
      </c>
      <c r="E24" s="31"/>
      <c r="F24" s="39">
        <v>1727</v>
      </c>
      <c r="G24" s="31"/>
      <c r="H24" s="39">
        <v>268</v>
      </c>
      <c r="I24" s="23"/>
    </row>
    <row r="25" spans="1:9" x14ac:dyDescent="0.2">
      <c r="B25" s="6"/>
      <c r="C25" s="6"/>
      <c r="D25" s="32"/>
      <c r="E25" s="32"/>
      <c r="F25" s="32"/>
      <c r="G25" s="32"/>
      <c r="H25" s="32"/>
      <c r="I25" s="3"/>
    </row>
    <row r="26" spans="1:9" x14ac:dyDescent="0.2">
      <c r="B26" s="15" t="s">
        <v>23</v>
      </c>
      <c r="C26" s="16" t="s">
        <v>3</v>
      </c>
      <c r="D26" s="35">
        <f>SUM(D16:D25)</f>
        <v>187249</v>
      </c>
      <c r="E26" s="35"/>
      <c r="F26" s="35">
        <f>SUM(F16:F25)</f>
        <v>200864</v>
      </c>
      <c r="G26" s="36"/>
      <c r="H26" s="35">
        <f>SUM(H16:H25)</f>
        <v>31173</v>
      </c>
      <c r="I26" s="41"/>
    </row>
    <row r="27" spans="1:9" x14ac:dyDescent="0.2">
      <c r="B27" s="6"/>
      <c r="C27" s="6"/>
      <c r="D27" s="32"/>
      <c r="E27" s="32"/>
      <c r="F27" s="32"/>
      <c r="G27" s="32"/>
      <c r="H27" s="32"/>
      <c r="I27" s="3"/>
    </row>
    <row r="28" spans="1:9" x14ac:dyDescent="0.2">
      <c r="B28" s="15" t="s">
        <v>24</v>
      </c>
      <c r="C28" s="16" t="s">
        <v>3</v>
      </c>
      <c r="D28" s="42"/>
      <c r="E28" s="42"/>
      <c r="F28" s="42"/>
      <c r="G28" s="42"/>
      <c r="H28" s="42"/>
      <c r="I28" s="11"/>
    </row>
    <row r="29" spans="1:9" x14ac:dyDescent="0.2">
      <c r="B29" s="18" t="s">
        <v>25</v>
      </c>
      <c r="C29" s="6" t="s">
        <v>3</v>
      </c>
      <c r="D29" s="43"/>
      <c r="E29" s="43"/>
      <c r="F29" s="43"/>
      <c r="G29" s="43"/>
      <c r="H29" s="43"/>
      <c r="I29" s="11"/>
    </row>
    <row r="30" spans="1:9" x14ac:dyDescent="0.2">
      <c r="B30" s="29" t="s">
        <v>26</v>
      </c>
      <c r="C30" s="30"/>
      <c r="D30" s="39">
        <v>33665</v>
      </c>
      <c r="E30" s="44"/>
      <c r="F30" s="39">
        <v>45143</v>
      </c>
      <c r="G30" s="44"/>
      <c r="H30" s="39">
        <v>7006</v>
      </c>
      <c r="I30" s="11"/>
    </row>
    <row r="31" spans="1:9" x14ac:dyDescent="0.2">
      <c r="B31" s="25" t="s">
        <v>27</v>
      </c>
      <c r="C31" s="11" t="s">
        <v>3</v>
      </c>
      <c r="D31" s="26">
        <v>4506</v>
      </c>
      <c r="E31" s="27"/>
      <c r="F31" s="26">
        <v>7325</v>
      </c>
      <c r="G31" s="27"/>
      <c r="H31" s="26">
        <v>1137</v>
      </c>
      <c r="I31" s="23"/>
    </row>
    <row r="32" spans="1:9" x14ac:dyDescent="0.2">
      <c r="B32" s="29" t="s">
        <v>28</v>
      </c>
      <c r="C32" s="30" t="s">
        <v>3</v>
      </c>
      <c r="D32" s="39">
        <v>7605</v>
      </c>
      <c r="E32" s="31"/>
      <c r="F32" s="39">
        <v>7425</v>
      </c>
      <c r="G32" s="31"/>
      <c r="H32" s="39">
        <v>1152</v>
      </c>
      <c r="I32" s="23"/>
    </row>
    <row r="33" spans="1:9" x14ac:dyDescent="0.2">
      <c r="B33" s="25" t="s">
        <v>29</v>
      </c>
      <c r="C33" s="11"/>
      <c r="D33" s="26">
        <v>12593</v>
      </c>
      <c r="E33" s="27"/>
      <c r="F33" s="26">
        <v>13624</v>
      </c>
      <c r="G33" s="27"/>
      <c r="H33" s="26">
        <v>2115</v>
      </c>
      <c r="I33" s="23"/>
    </row>
    <row r="34" spans="1:9" x14ac:dyDescent="0.2">
      <c r="B34" s="45" t="s">
        <v>30</v>
      </c>
      <c r="C34" s="30" t="s">
        <v>3</v>
      </c>
      <c r="D34" s="46">
        <f>SUM(D30:D33)</f>
        <v>58369</v>
      </c>
      <c r="E34" s="46"/>
      <c r="F34" s="46">
        <f>SUM(F30:F33)</f>
        <v>73517</v>
      </c>
      <c r="G34" s="47"/>
      <c r="H34" s="46">
        <f>SUM(H30:H33)</f>
        <v>11410</v>
      </c>
      <c r="I34" s="41"/>
    </row>
    <row r="35" spans="1:9" x14ac:dyDescent="0.2">
      <c r="B35" s="6"/>
      <c r="C35" s="6"/>
      <c r="D35" s="32"/>
      <c r="E35" s="32"/>
      <c r="F35" s="32"/>
      <c r="G35" s="32"/>
      <c r="H35" s="32"/>
      <c r="I35" s="3"/>
    </row>
    <row r="36" spans="1:9" x14ac:dyDescent="0.2">
      <c r="B36" s="29" t="s">
        <v>31</v>
      </c>
      <c r="C36" s="30"/>
      <c r="D36" s="39">
        <v>3574</v>
      </c>
      <c r="E36" s="31"/>
      <c r="F36" s="39">
        <v>3518</v>
      </c>
      <c r="G36" s="31"/>
      <c r="H36" s="39">
        <v>546</v>
      </c>
      <c r="I36" s="3"/>
    </row>
    <row r="37" spans="1:9" x14ac:dyDescent="0.2">
      <c r="A37" s="3"/>
      <c r="B37" s="25" t="s">
        <v>32</v>
      </c>
      <c r="C37" s="11"/>
      <c r="D37" s="26">
        <v>22718</v>
      </c>
      <c r="E37" s="27"/>
      <c r="F37" s="26">
        <v>12271</v>
      </c>
      <c r="G37" s="27"/>
      <c r="H37" s="26">
        <v>1904</v>
      </c>
      <c r="I37" s="3"/>
    </row>
    <row r="38" spans="1:9" x14ac:dyDescent="0.2">
      <c r="B38" s="29" t="s">
        <v>33</v>
      </c>
      <c r="C38" s="30"/>
      <c r="D38" s="39">
        <v>618</v>
      </c>
      <c r="E38" s="31"/>
      <c r="F38" s="39">
        <v>427</v>
      </c>
      <c r="G38" s="31"/>
      <c r="H38" s="39">
        <v>66</v>
      </c>
      <c r="I38" s="3"/>
    </row>
    <row r="39" spans="1:9" s="28" customFormat="1" x14ac:dyDescent="0.2">
      <c r="A39" s="3"/>
      <c r="B39" s="25" t="s">
        <v>34</v>
      </c>
      <c r="C39" s="11"/>
      <c r="D39" s="26">
        <v>403</v>
      </c>
      <c r="E39" s="27"/>
      <c r="F39" s="26">
        <v>202</v>
      </c>
      <c r="G39" s="27"/>
      <c r="H39" s="26">
        <v>31</v>
      </c>
      <c r="I39" s="3"/>
    </row>
    <row r="40" spans="1:9" x14ac:dyDescent="0.2">
      <c r="B40" s="6"/>
      <c r="C40" s="6"/>
      <c r="D40" s="32"/>
      <c r="E40" s="32"/>
      <c r="F40" s="32"/>
      <c r="G40" s="32"/>
      <c r="H40" s="32"/>
      <c r="I40" s="3"/>
    </row>
    <row r="41" spans="1:9" x14ac:dyDescent="0.2">
      <c r="B41" s="45" t="s">
        <v>35</v>
      </c>
      <c r="C41" s="30"/>
      <c r="D41" s="46">
        <f>SUM(D34:D40)</f>
        <v>85682</v>
      </c>
      <c r="E41" s="46"/>
      <c r="F41" s="46">
        <f>SUM(F34:F39)</f>
        <v>89935</v>
      </c>
      <c r="G41" s="47"/>
      <c r="H41" s="46">
        <f>SUM(H34:H39)</f>
        <v>13957</v>
      </c>
      <c r="I41" s="41"/>
    </row>
    <row r="42" spans="1:9" x14ac:dyDescent="0.2">
      <c r="B42" s="6"/>
      <c r="C42" s="6"/>
      <c r="D42" s="32"/>
      <c r="E42" s="32"/>
      <c r="F42" s="32"/>
      <c r="G42" s="32"/>
      <c r="H42" s="32"/>
      <c r="I42" s="3"/>
    </row>
    <row r="43" spans="1:9" x14ac:dyDescent="0.2">
      <c r="B43" s="45" t="s">
        <v>36</v>
      </c>
      <c r="C43" s="30" t="s">
        <v>3</v>
      </c>
      <c r="D43" s="44"/>
      <c r="E43" s="44"/>
      <c r="F43" s="44"/>
      <c r="G43" s="44"/>
      <c r="H43" s="44"/>
      <c r="I43" s="11"/>
    </row>
    <row r="44" spans="1:9" x14ac:dyDescent="0.2">
      <c r="B44" s="48"/>
      <c r="C44" s="11"/>
      <c r="D44" s="49"/>
      <c r="E44" s="49"/>
      <c r="F44" s="49"/>
      <c r="G44" s="50"/>
      <c r="H44" s="49"/>
      <c r="I44" s="23"/>
    </row>
    <row r="45" spans="1:9" x14ac:dyDescent="0.2">
      <c r="B45" s="51" t="s">
        <v>37</v>
      </c>
      <c r="C45" s="30"/>
      <c r="D45" s="46">
        <v>100354</v>
      </c>
      <c r="E45" s="46"/>
      <c r="F45" s="46">
        <v>110005</v>
      </c>
      <c r="G45" s="47"/>
      <c r="H45" s="46">
        <v>17073</v>
      </c>
      <c r="I45" s="23"/>
    </row>
    <row r="46" spans="1:9" x14ac:dyDescent="0.2">
      <c r="B46" s="48"/>
      <c r="C46" s="11"/>
      <c r="D46" s="49"/>
      <c r="E46" s="49"/>
      <c r="F46" s="49"/>
      <c r="G46" s="50"/>
      <c r="H46" s="49"/>
      <c r="I46" s="23"/>
    </row>
    <row r="47" spans="1:9" x14ac:dyDescent="0.2">
      <c r="B47" s="29" t="s">
        <v>38</v>
      </c>
      <c r="C47" s="30" t="s">
        <v>3</v>
      </c>
      <c r="D47" s="39">
        <v>1213</v>
      </c>
      <c r="E47" s="39"/>
      <c r="F47" s="39">
        <v>924</v>
      </c>
      <c r="G47" s="39"/>
      <c r="H47" s="39">
        <v>143</v>
      </c>
      <c r="I47" s="23"/>
    </row>
    <row r="48" spans="1:9" x14ac:dyDescent="0.2">
      <c r="B48" s="6"/>
      <c r="C48" s="6"/>
      <c r="D48" s="52"/>
      <c r="E48" s="32"/>
      <c r="F48" s="52"/>
      <c r="G48" s="32"/>
      <c r="H48" s="52"/>
      <c r="I48" s="3"/>
    </row>
    <row r="49" spans="1:9" x14ac:dyDescent="0.2">
      <c r="B49" s="45" t="s">
        <v>39</v>
      </c>
      <c r="C49" s="30" t="s">
        <v>3</v>
      </c>
      <c r="D49" s="46">
        <f>SUM(D45:D47)</f>
        <v>101567</v>
      </c>
      <c r="E49" s="46"/>
      <c r="F49" s="46">
        <f>SUM(F45:F47)</f>
        <v>110929</v>
      </c>
      <c r="G49" s="47"/>
      <c r="H49" s="46">
        <f>SUM(H45:H47)</f>
        <v>17216</v>
      </c>
      <c r="I49" s="53"/>
    </row>
    <row r="50" spans="1:9" x14ac:dyDescent="0.2">
      <c r="B50" s="6"/>
      <c r="C50" s="6"/>
      <c r="D50" s="52"/>
      <c r="E50" s="32"/>
      <c r="F50" s="52"/>
      <c r="G50" s="32"/>
      <c r="H50" s="52"/>
      <c r="I50" s="3"/>
    </row>
    <row r="51" spans="1:9" x14ac:dyDescent="0.2">
      <c r="B51" s="45" t="s">
        <v>40</v>
      </c>
      <c r="C51" s="30" t="s">
        <v>3</v>
      </c>
      <c r="D51" s="46">
        <f>D49+D41</f>
        <v>187249</v>
      </c>
      <c r="E51" s="46"/>
      <c r="F51" s="46">
        <f>F49+F41</f>
        <v>200864</v>
      </c>
      <c r="G51" s="47"/>
      <c r="H51" s="46">
        <f>H49+H41</f>
        <v>31173</v>
      </c>
      <c r="I51" s="53"/>
    </row>
    <row r="52" spans="1:9" x14ac:dyDescent="0.2">
      <c r="B52" s="54"/>
      <c r="C52" s="11"/>
      <c r="D52" s="55"/>
      <c r="E52" s="55"/>
      <c r="F52" s="55"/>
      <c r="G52" s="56"/>
      <c r="H52" s="55"/>
      <c r="I52" s="53"/>
    </row>
    <row r="53" spans="1:9" x14ac:dyDescent="0.2">
      <c r="B53" s="57"/>
      <c r="C53" s="57"/>
      <c r="D53" s="57"/>
      <c r="E53" s="57"/>
      <c r="F53" s="57"/>
      <c r="G53" s="57"/>
      <c r="H53" s="57"/>
      <c r="I53" s="53"/>
    </row>
    <row r="54" spans="1:9" s="4" customFormat="1" ht="12" x14ac:dyDescent="0.2">
      <c r="A54" s="2"/>
      <c r="B54" s="2"/>
      <c r="C54" s="2"/>
      <c r="D54" s="58"/>
      <c r="E54" s="2"/>
      <c r="F54" s="58"/>
      <c r="G54" s="2"/>
      <c r="H54" s="59"/>
    </row>
    <row r="55" spans="1:9" s="4" customFormat="1" ht="12" x14ac:dyDescent="0.2">
      <c r="A55" s="2"/>
      <c r="B55" s="2"/>
      <c r="C55" s="2"/>
      <c r="D55" s="58"/>
      <c r="E55" s="2"/>
      <c r="F55" s="58"/>
      <c r="G55" s="2"/>
      <c r="H55" s="59"/>
    </row>
    <row r="56" spans="1:9" s="4" customFormat="1" ht="12" x14ac:dyDescent="0.2">
      <c r="A56" s="2"/>
      <c r="B56" s="2"/>
      <c r="C56" s="2"/>
      <c r="D56" s="58"/>
      <c r="E56" s="2"/>
      <c r="F56" s="58"/>
      <c r="G56" s="2"/>
      <c r="H56" s="61"/>
    </row>
    <row r="57" spans="1:9" s="4" customFormat="1" ht="12" x14ac:dyDescent="0.2">
      <c r="A57" s="2"/>
      <c r="B57" s="1"/>
      <c r="C57" s="1"/>
      <c r="D57" s="58"/>
      <c r="E57" s="1"/>
      <c r="F57" s="58"/>
      <c r="G57" s="2"/>
      <c r="H57" s="60"/>
    </row>
  </sheetData>
  <mergeCells count="1">
    <mergeCell ref="I7:I8"/>
  </mergeCells>
  <printOptions horizontalCentered="1"/>
  <pageMargins left="0.74803149606299213" right="0.74803149606299213" top="0.98425196850393704" bottom="0.98425196850393704" header="0.51181102362204722" footer="0.51181102362204722"/>
  <pageSetup paperSize="9" scale="74" orientation="portrait" cellComments="asDisplayed" r:id="rId1"/>
  <headerFooter alignWithMargins="0">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ACD0B-2D77-4B50-9056-8A149788B14F}">
  <sheetPr>
    <pageSetUpPr fitToPage="1"/>
  </sheetPr>
  <dimension ref="A1:M73"/>
  <sheetViews>
    <sheetView tabSelected="1" view="pageBreakPreview" zoomScaleNormal="100" zoomScaleSheetLayoutView="100" workbookViewId="0">
      <pane xSplit="3" ySplit="9" topLeftCell="D55" activePane="bottomRight" state="frozen"/>
      <selection activeCell="B37" sqref="B37"/>
      <selection pane="topRight" activeCell="B37" sqref="B37"/>
      <selection pane="bottomLeft" activeCell="B37" sqref="B37"/>
      <selection pane="bottomRight" activeCell="B68" sqref="B68:J68"/>
    </sheetView>
  </sheetViews>
  <sheetFormatPr defaultColWidth="11.42578125" defaultRowHeight="12.75" x14ac:dyDescent="0.2"/>
  <cols>
    <col min="1" max="1" width="4.5703125" style="65" customWidth="1"/>
    <col min="2" max="2" width="30.140625" style="65" customWidth="1"/>
    <col min="3" max="3" width="2.42578125" style="65" customWidth="1"/>
    <col min="4" max="4" width="19.42578125" style="65" customWidth="1"/>
    <col min="5" max="5" width="1.85546875" style="65" customWidth="1"/>
    <col min="6" max="6" width="16.85546875" style="65" customWidth="1"/>
    <col min="7" max="7" width="1.85546875" style="65" customWidth="1"/>
    <col min="8" max="8" width="17.5703125" style="65" bestFit="1" customWidth="1"/>
    <col min="9" max="9" width="1.85546875" style="65" customWidth="1"/>
    <col min="10" max="10" width="17.5703125" style="65" bestFit="1" customWidth="1"/>
    <col min="11" max="11" width="2.140625" style="62" customWidth="1"/>
    <col min="12" max="12" width="13.85546875" style="65" bestFit="1" customWidth="1"/>
    <col min="13" max="13" width="13.5703125" style="64" bestFit="1" customWidth="1"/>
    <col min="14" max="256" width="11.42578125" style="65"/>
    <col min="257" max="257" width="4.5703125" style="65" customWidth="1"/>
    <col min="258" max="258" width="30.140625" style="65" customWidth="1"/>
    <col min="259" max="259" width="2.42578125" style="65" customWidth="1"/>
    <col min="260" max="260" width="19.42578125" style="65" customWidth="1"/>
    <col min="261" max="261" width="1.85546875" style="65" customWidth="1"/>
    <col min="262" max="262" width="16.85546875" style="65" customWidth="1"/>
    <col min="263" max="263" width="1.85546875" style="65" customWidth="1"/>
    <col min="264" max="264" width="17.5703125" style="65" bestFit="1" customWidth="1"/>
    <col min="265" max="265" width="1.85546875" style="65" customWidth="1"/>
    <col min="266" max="266" width="17.5703125" style="65" bestFit="1" customWidth="1"/>
    <col min="267" max="267" width="2.140625" style="65" customWidth="1"/>
    <col min="268" max="268" width="13.85546875" style="65" bestFit="1" customWidth="1"/>
    <col min="269" max="269" width="13.5703125" style="65" bestFit="1" customWidth="1"/>
    <col min="270" max="512" width="11.42578125" style="65"/>
    <col min="513" max="513" width="4.5703125" style="65" customWidth="1"/>
    <col min="514" max="514" width="30.140625" style="65" customWidth="1"/>
    <col min="515" max="515" width="2.42578125" style="65" customWidth="1"/>
    <col min="516" max="516" width="19.42578125" style="65" customWidth="1"/>
    <col min="517" max="517" width="1.85546875" style="65" customWidth="1"/>
    <col min="518" max="518" width="16.85546875" style="65" customWidth="1"/>
    <col min="519" max="519" width="1.85546875" style="65" customWidth="1"/>
    <col min="520" max="520" width="17.5703125" style="65" bestFit="1" customWidth="1"/>
    <col min="521" max="521" width="1.85546875" style="65" customWidth="1"/>
    <col min="522" max="522" width="17.5703125" style="65" bestFit="1" customWidth="1"/>
    <col min="523" max="523" width="2.140625" style="65" customWidth="1"/>
    <col min="524" max="524" width="13.85546875" style="65" bestFit="1" customWidth="1"/>
    <col min="525" max="525" width="13.5703125" style="65" bestFit="1" customWidth="1"/>
    <col min="526" max="768" width="11.42578125" style="65"/>
    <col min="769" max="769" width="4.5703125" style="65" customWidth="1"/>
    <col min="770" max="770" width="30.140625" style="65" customWidth="1"/>
    <col min="771" max="771" width="2.42578125" style="65" customWidth="1"/>
    <col min="772" max="772" width="19.42578125" style="65" customWidth="1"/>
    <col min="773" max="773" width="1.85546875" style="65" customWidth="1"/>
    <col min="774" max="774" width="16.85546875" style="65" customWidth="1"/>
    <col min="775" max="775" width="1.85546875" style="65" customWidth="1"/>
    <col min="776" max="776" width="17.5703125" style="65" bestFit="1" customWidth="1"/>
    <col min="777" max="777" width="1.85546875" style="65" customWidth="1"/>
    <col min="778" max="778" width="17.5703125" style="65" bestFit="1" customWidth="1"/>
    <col min="779" max="779" width="2.140625" style="65" customWidth="1"/>
    <col min="780" max="780" width="13.85546875" style="65" bestFit="1" customWidth="1"/>
    <col min="781" max="781" width="13.5703125" style="65" bestFit="1" customWidth="1"/>
    <col min="782" max="1024" width="11.42578125" style="65"/>
    <col min="1025" max="1025" width="4.5703125" style="65" customWidth="1"/>
    <col min="1026" max="1026" width="30.140625" style="65" customWidth="1"/>
    <col min="1027" max="1027" width="2.42578125" style="65" customWidth="1"/>
    <col min="1028" max="1028" width="19.42578125" style="65" customWidth="1"/>
    <col min="1029" max="1029" width="1.85546875" style="65" customWidth="1"/>
    <col min="1030" max="1030" width="16.85546875" style="65" customWidth="1"/>
    <col min="1031" max="1031" width="1.85546875" style="65" customWidth="1"/>
    <col min="1032" max="1032" width="17.5703125" style="65" bestFit="1" customWidth="1"/>
    <col min="1033" max="1033" width="1.85546875" style="65" customWidth="1"/>
    <col min="1034" max="1034" width="17.5703125" style="65" bestFit="1" customWidth="1"/>
    <col min="1035" max="1035" width="2.140625" style="65" customWidth="1"/>
    <col min="1036" max="1036" width="13.85546875" style="65" bestFit="1" customWidth="1"/>
    <col min="1037" max="1037" width="13.5703125" style="65" bestFit="1" customWidth="1"/>
    <col min="1038" max="1280" width="11.42578125" style="65"/>
    <col min="1281" max="1281" width="4.5703125" style="65" customWidth="1"/>
    <col min="1282" max="1282" width="30.140625" style="65" customWidth="1"/>
    <col min="1283" max="1283" width="2.42578125" style="65" customWidth="1"/>
    <col min="1284" max="1284" width="19.42578125" style="65" customWidth="1"/>
    <col min="1285" max="1285" width="1.85546875" style="65" customWidth="1"/>
    <col min="1286" max="1286" width="16.85546875" style="65" customWidth="1"/>
    <col min="1287" max="1287" width="1.85546875" style="65" customWidth="1"/>
    <col min="1288" max="1288" width="17.5703125" style="65" bestFit="1" customWidth="1"/>
    <col min="1289" max="1289" width="1.85546875" style="65" customWidth="1"/>
    <col min="1290" max="1290" width="17.5703125" style="65" bestFit="1" customWidth="1"/>
    <col min="1291" max="1291" width="2.140625" style="65" customWidth="1"/>
    <col min="1292" max="1292" width="13.85546875" style="65" bestFit="1" customWidth="1"/>
    <col min="1293" max="1293" width="13.5703125" style="65" bestFit="1" customWidth="1"/>
    <col min="1294" max="1536" width="11.42578125" style="65"/>
    <col min="1537" max="1537" width="4.5703125" style="65" customWidth="1"/>
    <col min="1538" max="1538" width="30.140625" style="65" customWidth="1"/>
    <col min="1539" max="1539" width="2.42578125" style="65" customWidth="1"/>
    <col min="1540" max="1540" width="19.42578125" style="65" customWidth="1"/>
    <col min="1541" max="1541" width="1.85546875" style="65" customWidth="1"/>
    <col min="1542" max="1542" width="16.85546875" style="65" customWidth="1"/>
    <col min="1543" max="1543" width="1.85546875" style="65" customWidth="1"/>
    <col min="1544" max="1544" width="17.5703125" style="65" bestFit="1" customWidth="1"/>
    <col min="1545" max="1545" width="1.85546875" style="65" customWidth="1"/>
    <col min="1546" max="1546" width="17.5703125" style="65" bestFit="1" customWidth="1"/>
    <col min="1547" max="1547" width="2.140625" style="65" customWidth="1"/>
    <col min="1548" max="1548" width="13.85546875" style="65" bestFit="1" customWidth="1"/>
    <col min="1549" max="1549" width="13.5703125" style="65" bestFit="1" customWidth="1"/>
    <col min="1550" max="1792" width="11.42578125" style="65"/>
    <col min="1793" max="1793" width="4.5703125" style="65" customWidth="1"/>
    <col min="1794" max="1794" width="30.140625" style="65" customWidth="1"/>
    <col min="1795" max="1795" width="2.42578125" style="65" customWidth="1"/>
    <col min="1796" max="1796" width="19.42578125" style="65" customWidth="1"/>
    <col min="1797" max="1797" width="1.85546875" style="65" customWidth="1"/>
    <col min="1798" max="1798" width="16.85546875" style="65" customWidth="1"/>
    <col min="1799" max="1799" width="1.85546875" style="65" customWidth="1"/>
    <col min="1800" max="1800" width="17.5703125" style="65" bestFit="1" customWidth="1"/>
    <col min="1801" max="1801" width="1.85546875" style="65" customWidth="1"/>
    <col min="1802" max="1802" width="17.5703125" style="65" bestFit="1" customWidth="1"/>
    <col min="1803" max="1803" width="2.140625" style="65" customWidth="1"/>
    <col min="1804" max="1804" width="13.85546875" style="65" bestFit="1" customWidth="1"/>
    <col min="1805" max="1805" width="13.5703125" style="65" bestFit="1" customWidth="1"/>
    <col min="1806" max="2048" width="11.42578125" style="65"/>
    <col min="2049" max="2049" width="4.5703125" style="65" customWidth="1"/>
    <col min="2050" max="2050" width="30.140625" style="65" customWidth="1"/>
    <col min="2051" max="2051" width="2.42578125" style="65" customWidth="1"/>
    <col min="2052" max="2052" width="19.42578125" style="65" customWidth="1"/>
    <col min="2053" max="2053" width="1.85546875" style="65" customWidth="1"/>
    <col min="2054" max="2054" width="16.85546875" style="65" customWidth="1"/>
    <col min="2055" max="2055" width="1.85546875" style="65" customWidth="1"/>
    <col min="2056" max="2056" width="17.5703125" style="65" bestFit="1" customWidth="1"/>
    <col min="2057" max="2057" width="1.85546875" style="65" customWidth="1"/>
    <col min="2058" max="2058" width="17.5703125" style="65" bestFit="1" customWidth="1"/>
    <col min="2059" max="2059" width="2.140625" style="65" customWidth="1"/>
    <col min="2060" max="2060" width="13.85546875" style="65" bestFit="1" customWidth="1"/>
    <col min="2061" max="2061" width="13.5703125" style="65" bestFit="1" customWidth="1"/>
    <col min="2062" max="2304" width="11.42578125" style="65"/>
    <col min="2305" max="2305" width="4.5703125" style="65" customWidth="1"/>
    <col min="2306" max="2306" width="30.140625" style="65" customWidth="1"/>
    <col min="2307" max="2307" width="2.42578125" style="65" customWidth="1"/>
    <col min="2308" max="2308" width="19.42578125" style="65" customWidth="1"/>
    <col min="2309" max="2309" width="1.85546875" style="65" customWidth="1"/>
    <col min="2310" max="2310" width="16.85546875" style="65" customWidth="1"/>
    <col min="2311" max="2311" width="1.85546875" style="65" customWidth="1"/>
    <col min="2312" max="2312" width="17.5703125" style="65" bestFit="1" customWidth="1"/>
    <col min="2313" max="2313" width="1.85546875" style="65" customWidth="1"/>
    <col min="2314" max="2314" width="17.5703125" style="65" bestFit="1" customWidth="1"/>
    <col min="2315" max="2315" width="2.140625" style="65" customWidth="1"/>
    <col min="2316" max="2316" width="13.85546875" style="65" bestFit="1" customWidth="1"/>
    <col min="2317" max="2317" width="13.5703125" style="65" bestFit="1" customWidth="1"/>
    <col min="2318" max="2560" width="11.42578125" style="65"/>
    <col min="2561" max="2561" width="4.5703125" style="65" customWidth="1"/>
    <col min="2562" max="2562" width="30.140625" style="65" customWidth="1"/>
    <col min="2563" max="2563" width="2.42578125" style="65" customWidth="1"/>
    <col min="2564" max="2564" width="19.42578125" style="65" customWidth="1"/>
    <col min="2565" max="2565" width="1.85546875" style="65" customWidth="1"/>
    <col min="2566" max="2566" width="16.85546875" style="65" customWidth="1"/>
    <col min="2567" max="2567" width="1.85546875" style="65" customWidth="1"/>
    <col min="2568" max="2568" width="17.5703125" style="65" bestFit="1" customWidth="1"/>
    <col min="2569" max="2569" width="1.85546875" style="65" customWidth="1"/>
    <col min="2570" max="2570" width="17.5703125" style="65" bestFit="1" customWidth="1"/>
    <col min="2571" max="2571" width="2.140625" style="65" customWidth="1"/>
    <col min="2572" max="2572" width="13.85546875" style="65" bestFit="1" customWidth="1"/>
    <col min="2573" max="2573" width="13.5703125" style="65" bestFit="1" customWidth="1"/>
    <col min="2574" max="2816" width="11.42578125" style="65"/>
    <col min="2817" max="2817" width="4.5703125" style="65" customWidth="1"/>
    <col min="2818" max="2818" width="30.140625" style="65" customWidth="1"/>
    <col min="2819" max="2819" width="2.42578125" style="65" customWidth="1"/>
    <col min="2820" max="2820" width="19.42578125" style="65" customWidth="1"/>
    <col min="2821" max="2821" width="1.85546875" style="65" customWidth="1"/>
    <col min="2822" max="2822" width="16.85546875" style="65" customWidth="1"/>
    <col min="2823" max="2823" width="1.85546875" style="65" customWidth="1"/>
    <col min="2824" max="2824" width="17.5703125" style="65" bestFit="1" customWidth="1"/>
    <col min="2825" max="2825" width="1.85546875" style="65" customWidth="1"/>
    <col min="2826" max="2826" width="17.5703125" style="65" bestFit="1" customWidth="1"/>
    <col min="2827" max="2827" width="2.140625" style="65" customWidth="1"/>
    <col min="2828" max="2828" width="13.85546875" style="65" bestFit="1" customWidth="1"/>
    <col min="2829" max="2829" width="13.5703125" style="65" bestFit="1" customWidth="1"/>
    <col min="2830" max="3072" width="11.42578125" style="65"/>
    <col min="3073" max="3073" width="4.5703125" style="65" customWidth="1"/>
    <col min="3074" max="3074" width="30.140625" style="65" customWidth="1"/>
    <col min="3075" max="3075" width="2.42578125" style="65" customWidth="1"/>
    <col min="3076" max="3076" width="19.42578125" style="65" customWidth="1"/>
    <col min="3077" max="3077" width="1.85546875" style="65" customWidth="1"/>
    <col min="3078" max="3078" width="16.85546875" style="65" customWidth="1"/>
    <col min="3079" max="3079" width="1.85546875" style="65" customWidth="1"/>
    <col min="3080" max="3080" width="17.5703125" style="65" bestFit="1" customWidth="1"/>
    <col min="3081" max="3081" width="1.85546875" style="65" customWidth="1"/>
    <col min="3082" max="3082" width="17.5703125" style="65" bestFit="1" customWidth="1"/>
    <col min="3083" max="3083" width="2.140625" style="65" customWidth="1"/>
    <col min="3084" max="3084" width="13.85546875" style="65" bestFit="1" customWidth="1"/>
    <col min="3085" max="3085" width="13.5703125" style="65" bestFit="1" customWidth="1"/>
    <col min="3086" max="3328" width="11.42578125" style="65"/>
    <col min="3329" max="3329" width="4.5703125" style="65" customWidth="1"/>
    <col min="3330" max="3330" width="30.140625" style="65" customWidth="1"/>
    <col min="3331" max="3331" width="2.42578125" style="65" customWidth="1"/>
    <col min="3332" max="3332" width="19.42578125" style="65" customWidth="1"/>
    <col min="3333" max="3333" width="1.85546875" style="65" customWidth="1"/>
    <col min="3334" max="3334" width="16.85546875" style="65" customWidth="1"/>
    <col min="3335" max="3335" width="1.85546875" style="65" customWidth="1"/>
    <col min="3336" max="3336" width="17.5703125" style="65" bestFit="1" customWidth="1"/>
    <col min="3337" max="3337" width="1.85546875" style="65" customWidth="1"/>
    <col min="3338" max="3338" width="17.5703125" style="65" bestFit="1" customWidth="1"/>
    <col min="3339" max="3339" width="2.140625" style="65" customWidth="1"/>
    <col min="3340" max="3340" width="13.85546875" style="65" bestFit="1" customWidth="1"/>
    <col min="3341" max="3341" width="13.5703125" style="65" bestFit="1" customWidth="1"/>
    <col min="3342" max="3584" width="11.42578125" style="65"/>
    <col min="3585" max="3585" width="4.5703125" style="65" customWidth="1"/>
    <col min="3586" max="3586" width="30.140625" style="65" customWidth="1"/>
    <col min="3587" max="3587" width="2.42578125" style="65" customWidth="1"/>
    <col min="3588" max="3588" width="19.42578125" style="65" customWidth="1"/>
    <col min="3589" max="3589" width="1.85546875" style="65" customWidth="1"/>
    <col min="3590" max="3590" width="16.85546875" style="65" customWidth="1"/>
    <col min="3591" max="3591" width="1.85546875" style="65" customWidth="1"/>
    <col min="3592" max="3592" width="17.5703125" style="65" bestFit="1" customWidth="1"/>
    <col min="3593" max="3593" width="1.85546875" style="65" customWidth="1"/>
    <col min="3594" max="3594" width="17.5703125" style="65" bestFit="1" customWidth="1"/>
    <col min="3595" max="3595" width="2.140625" style="65" customWidth="1"/>
    <col min="3596" max="3596" width="13.85546875" style="65" bestFit="1" customWidth="1"/>
    <col min="3597" max="3597" width="13.5703125" style="65" bestFit="1" customWidth="1"/>
    <col min="3598" max="3840" width="11.42578125" style="65"/>
    <col min="3841" max="3841" width="4.5703125" style="65" customWidth="1"/>
    <col min="3842" max="3842" width="30.140625" style="65" customWidth="1"/>
    <col min="3843" max="3843" width="2.42578125" style="65" customWidth="1"/>
    <col min="3844" max="3844" width="19.42578125" style="65" customWidth="1"/>
    <col min="3845" max="3845" width="1.85546875" style="65" customWidth="1"/>
    <col min="3846" max="3846" width="16.85546875" style="65" customWidth="1"/>
    <col min="3847" max="3847" width="1.85546875" style="65" customWidth="1"/>
    <col min="3848" max="3848" width="17.5703125" style="65" bestFit="1" customWidth="1"/>
    <col min="3849" max="3849" width="1.85546875" style="65" customWidth="1"/>
    <col min="3850" max="3850" width="17.5703125" style="65" bestFit="1" customWidth="1"/>
    <col min="3851" max="3851" width="2.140625" style="65" customWidth="1"/>
    <col min="3852" max="3852" width="13.85546875" style="65" bestFit="1" customWidth="1"/>
    <col min="3853" max="3853" width="13.5703125" style="65" bestFit="1" customWidth="1"/>
    <col min="3854" max="4096" width="11.42578125" style="65"/>
    <col min="4097" max="4097" width="4.5703125" style="65" customWidth="1"/>
    <col min="4098" max="4098" width="30.140625" style="65" customWidth="1"/>
    <col min="4099" max="4099" width="2.42578125" style="65" customWidth="1"/>
    <col min="4100" max="4100" width="19.42578125" style="65" customWidth="1"/>
    <col min="4101" max="4101" width="1.85546875" style="65" customWidth="1"/>
    <col min="4102" max="4102" width="16.85546875" style="65" customWidth="1"/>
    <col min="4103" max="4103" width="1.85546875" style="65" customWidth="1"/>
    <col min="4104" max="4104" width="17.5703125" style="65" bestFit="1" customWidth="1"/>
    <col min="4105" max="4105" width="1.85546875" style="65" customWidth="1"/>
    <col min="4106" max="4106" width="17.5703125" style="65" bestFit="1" customWidth="1"/>
    <col min="4107" max="4107" width="2.140625" style="65" customWidth="1"/>
    <col min="4108" max="4108" width="13.85546875" style="65" bestFit="1" customWidth="1"/>
    <col min="4109" max="4109" width="13.5703125" style="65" bestFit="1" customWidth="1"/>
    <col min="4110" max="4352" width="11.42578125" style="65"/>
    <col min="4353" max="4353" width="4.5703125" style="65" customWidth="1"/>
    <col min="4354" max="4354" width="30.140625" style="65" customWidth="1"/>
    <col min="4355" max="4355" width="2.42578125" style="65" customWidth="1"/>
    <col min="4356" max="4356" width="19.42578125" style="65" customWidth="1"/>
    <col min="4357" max="4357" width="1.85546875" style="65" customWidth="1"/>
    <col min="4358" max="4358" width="16.85546875" style="65" customWidth="1"/>
    <col min="4359" max="4359" width="1.85546875" style="65" customWidth="1"/>
    <col min="4360" max="4360" width="17.5703125" style="65" bestFit="1" customWidth="1"/>
    <col min="4361" max="4361" width="1.85546875" style="65" customWidth="1"/>
    <col min="4362" max="4362" width="17.5703125" style="65" bestFit="1" customWidth="1"/>
    <col min="4363" max="4363" width="2.140625" style="65" customWidth="1"/>
    <col min="4364" max="4364" width="13.85546875" style="65" bestFit="1" customWidth="1"/>
    <col min="4365" max="4365" width="13.5703125" style="65" bestFit="1" customWidth="1"/>
    <col min="4366" max="4608" width="11.42578125" style="65"/>
    <col min="4609" max="4609" width="4.5703125" style="65" customWidth="1"/>
    <col min="4610" max="4610" width="30.140625" style="65" customWidth="1"/>
    <col min="4611" max="4611" width="2.42578125" style="65" customWidth="1"/>
    <col min="4612" max="4612" width="19.42578125" style="65" customWidth="1"/>
    <col min="4613" max="4613" width="1.85546875" style="65" customWidth="1"/>
    <col min="4614" max="4614" width="16.85546875" style="65" customWidth="1"/>
    <col min="4615" max="4615" width="1.85546875" style="65" customWidth="1"/>
    <col min="4616" max="4616" width="17.5703125" style="65" bestFit="1" customWidth="1"/>
    <col min="4617" max="4617" width="1.85546875" style="65" customWidth="1"/>
    <col min="4618" max="4618" width="17.5703125" style="65" bestFit="1" customWidth="1"/>
    <col min="4619" max="4619" width="2.140625" style="65" customWidth="1"/>
    <col min="4620" max="4620" width="13.85546875" style="65" bestFit="1" customWidth="1"/>
    <col min="4621" max="4621" width="13.5703125" style="65" bestFit="1" customWidth="1"/>
    <col min="4622" max="4864" width="11.42578125" style="65"/>
    <col min="4865" max="4865" width="4.5703125" style="65" customWidth="1"/>
    <col min="4866" max="4866" width="30.140625" style="65" customWidth="1"/>
    <col min="4867" max="4867" width="2.42578125" style="65" customWidth="1"/>
    <col min="4868" max="4868" width="19.42578125" style="65" customWidth="1"/>
    <col min="4869" max="4869" width="1.85546875" style="65" customWidth="1"/>
    <col min="4870" max="4870" width="16.85546875" style="65" customWidth="1"/>
    <col min="4871" max="4871" width="1.85546875" style="65" customWidth="1"/>
    <col min="4872" max="4872" width="17.5703125" style="65" bestFit="1" customWidth="1"/>
    <col min="4873" max="4873" width="1.85546875" style="65" customWidth="1"/>
    <col min="4874" max="4874" width="17.5703125" style="65" bestFit="1" customWidth="1"/>
    <col min="4875" max="4875" width="2.140625" style="65" customWidth="1"/>
    <col min="4876" max="4876" width="13.85546875" style="65" bestFit="1" customWidth="1"/>
    <col min="4877" max="4877" width="13.5703125" style="65" bestFit="1" customWidth="1"/>
    <col min="4878" max="5120" width="11.42578125" style="65"/>
    <col min="5121" max="5121" width="4.5703125" style="65" customWidth="1"/>
    <col min="5122" max="5122" width="30.140625" style="65" customWidth="1"/>
    <col min="5123" max="5123" width="2.42578125" style="65" customWidth="1"/>
    <col min="5124" max="5124" width="19.42578125" style="65" customWidth="1"/>
    <col min="5125" max="5125" width="1.85546875" style="65" customWidth="1"/>
    <col min="5126" max="5126" width="16.85546875" style="65" customWidth="1"/>
    <col min="5127" max="5127" width="1.85546875" style="65" customWidth="1"/>
    <col min="5128" max="5128" width="17.5703125" style="65" bestFit="1" customWidth="1"/>
    <col min="5129" max="5129" width="1.85546875" style="65" customWidth="1"/>
    <col min="5130" max="5130" width="17.5703125" style="65" bestFit="1" customWidth="1"/>
    <col min="5131" max="5131" width="2.140625" style="65" customWidth="1"/>
    <col min="5132" max="5132" width="13.85546875" style="65" bestFit="1" customWidth="1"/>
    <col min="5133" max="5133" width="13.5703125" style="65" bestFit="1" customWidth="1"/>
    <col min="5134" max="5376" width="11.42578125" style="65"/>
    <col min="5377" max="5377" width="4.5703125" style="65" customWidth="1"/>
    <col min="5378" max="5378" width="30.140625" style="65" customWidth="1"/>
    <col min="5379" max="5379" width="2.42578125" style="65" customWidth="1"/>
    <col min="5380" max="5380" width="19.42578125" style="65" customWidth="1"/>
    <col min="5381" max="5381" width="1.85546875" style="65" customWidth="1"/>
    <col min="5382" max="5382" width="16.85546875" style="65" customWidth="1"/>
    <col min="5383" max="5383" width="1.85546875" style="65" customWidth="1"/>
    <col min="5384" max="5384" width="17.5703125" style="65" bestFit="1" customWidth="1"/>
    <col min="5385" max="5385" width="1.85546875" style="65" customWidth="1"/>
    <col min="5386" max="5386" width="17.5703125" style="65" bestFit="1" customWidth="1"/>
    <col min="5387" max="5387" width="2.140625" style="65" customWidth="1"/>
    <col min="5388" max="5388" width="13.85546875" style="65" bestFit="1" customWidth="1"/>
    <col min="5389" max="5389" width="13.5703125" style="65" bestFit="1" customWidth="1"/>
    <col min="5390" max="5632" width="11.42578125" style="65"/>
    <col min="5633" max="5633" width="4.5703125" style="65" customWidth="1"/>
    <col min="5634" max="5634" width="30.140625" style="65" customWidth="1"/>
    <col min="5635" max="5635" width="2.42578125" style="65" customWidth="1"/>
    <col min="5636" max="5636" width="19.42578125" style="65" customWidth="1"/>
    <col min="5637" max="5637" width="1.85546875" style="65" customWidth="1"/>
    <col min="5638" max="5638" width="16.85546875" style="65" customWidth="1"/>
    <col min="5639" max="5639" width="1.85546875" style="65" customWidth="1"/>
    <col min="5640" max="5640" width="17.5703125" style="65" bestFit="1" customWidth="1"/>
    <col min="5641" max="5641" width="1.85546875" style="65" customWidth="1"/>
    <col min="5642" max="5642" width="17.5703125" style="65" bestFit="1" customWidth="1"/>
    <col min="5643" max="5643" width="2.140625" style="65" customWidth="1"/>
    <col min="5644" max="5644" width="13.85546875" style="65" bestFit="1" customWidth="1"/>
    <col min="5645" max="5645" width="13.5703125" style="65" bestFit="1" customWidth="1"/>
    <col min="5646" max="5888" width="11.42578125" style="65"/>
    <col min="5889" max="5889" width="4.5703125" style="65" customWidth="1"/>
    <col min="5890" max="5890" width="30.140625" style="65" customWidth="1"/>
    <col min="5891" max="5891" width="2.42578125" style="65" customWidth="1"/>
    <col min="5892" max="5892" width="19.42578125" style="65" customWidth="1"/>
    <col min="5893" max="5893" width="1.85546875" style="65" customWidth="1"/>
    <col min="5894" max="5894" width="16.85546875" style="65" customWidth="1"/>
    <col min="5895" max="5895" width="1.85546875" style="65" customWidth="1"/>
    <col min="5896" max="5896" width="17.5703125" style="65" bestFit="1" customWidth="1"/>
    <col min="5897" max="5897" width="1.85546875" style="65" customWidth="1"/>
    <col min="5898" max="5898" width="17.5703125" style="65" bestFit="1" customWidth="1"/>
    <col min="5899" max="5899" width="2.140625" style="65" customWidth="1"/>
    <col min="5900" max="5900" width="13.85546875" style="65" bestFit="1" customWidth="1"/>
    <col min="5901" max="5901" width="13.5703125" style="65" bestFit="1" customWidth="1"/>
    <col min="5902" max="6144" width="11.42578125" style="65"/>
    <col min="6145" max="6145" width="4.5703125" style="65" customWidth="1"/>
    <col min="6146" max="6146" width="30.140625" style="65" customWidth="1"/>
    <col min="6147" max="6147" width="2.42578125" style="65" customWidth="1"/>
    <col min="6148" max="6148" width="19.42578125" style="65" customWidth="1"/>
    <col min="6149" max="6149" width="1.85546875" style="65" customWidth="1"/>
    <col min="6150" max="6150" width="16.85546875" style="65" customWidth="1"/>
    <col min="6151" max="6151" width="1.85546875" style="65" customWidth="1"/>
    <col min="6152" max="6152" width="17.5703125" style="65" bestFit="1" customWidth="1"/>
    <col min="6153" max="6153" width="1.85546875" style="65" customWidth="1"/>
    <col min="6154" max="6154" width="17.5703125" style="65" bestFit="1" customWidth="1"/>
    <col min="6155" max="6155" width="2.140625" style="65" customWidth="1"/>
    <col min="6156" max="6156" width="13.85546875" style="65" bestFit="1" customWidth="1"/>
    <col min="6157" max="6157" width="13.5703125" style="65" bestFit="1" customWidth="1"/>
    <col min="6158" max="6400" width="11.42578125" style="65"/>
    <col min="6401" max="6401" width="4.5703125" style="65" customWidth="1"/>
    <col min="6402" max="6402" width="30.140625" style="65" customWidth="1"/>
    <col min="6403" max="6403" width="2.42578125" style="65" customWidth="1"/>
    <col min="6404" max="6404" width="19.42578125" style="65" customWidth="1"/>
    <col min="6405" max="6405" width="1.85546875" style="65" customWidth="1"/>
    <col min="6406" max="6406" width="16.85546875" style="65" customWidth="1"/>
    <col min="6407" max="6407" width="1.85546875" style="65" customWidth="1"/>
    <col min="6408" max="6408" width="17.5703125" style="65" bestFit="1" customWidth="1"/>
    <col min="6409" max="6409" width="1.85546875" style="65" customWidth="1"/>
    <col min="6410" max="6410" width="17.5703125" style="65" bestFit="1" customWidth="1"/>
    <col min="6411" max="6411" width="2.140625" style="65" customWidth="1"/>
    <col min="6412" max="6412" width="13.85546875" style="65" bestFit="1" customWidth="1"/>
    <col min="6413" max="6413" width="13.5703125" style="65" bestFit="1" customWidth="1"/>
    <col min="6414" max="6656" width="11.42578125" style="65"/>
    <col min="6657" max="6657" width="4.5703125" style="65" customWidth="1"/>
    <col min="6658" max="6658" width="30.140625" style="65" customWidth="1"/>
    <col min="6659" max="6659" width="2.42578125" style="65" customWidth="1"/>
    <col min="6660" max="6660" width="19.42578125" style="65" customWidth="1"/>
    <col min="6661" max="6661" width="1.85546875" style="65" customWidth="1"/>
    <col min="6662" max="6662" width="16.85546875" style="65" customWidth="1"/>
    <col min="6663" max="6663" width="1.85546875" style="65" customWidth="1"/>
    <col min="6664" max="6664" width="17.5703125" style="65" bestFit="1" customWidth="1"/>
    <col min="6665" max="6665" width="1.85546875" style="65" customWidth="1"/>
    <col min="6666" max="6666" width="17.5703125" style="65" bestFit="1" customWidth="1"/>
    <col min="6667" max="6667" width="2.140625" style="65" customWidth="1"/>
    <col min="6668" max="6668" width="13.85546875" style="65" bestFit="1" customWidth="1"/>
    <col min="6669" max="6669" width="13.5703125" style="65" bestFit="1" customWidth="1"/>
    <col min="6670" max="6912" width="11.42578125" style="65"/>
    <col min="6913" max="6913" width="4.5703125" style="65" customWidth="1"/>
    <col min="6914" max="6914" width="30.140625" style="65" customWidth="1"/>
    <col min="6915" max="6915" width="2.42578125" style="65" customWidth="1"/>
    <col min="6916" max="6916" width="19.42578125" style="65" customWidth="1"/>
    <col min="6917" max="6917" width="1.85546875" style="65" customWidth="1"/>
    <col min="6918" max="6918" width="16.85546875" style="65" customWidth="1"/>
    <col min="6919" max="6919" width="1.85546875" style="65" customWidth="1"/>
    <col min="6920" max="6920" width="17.5703125" style="65" bestFit="1" customWidth="1"/>
    <col min="6921" max="6921" width="1.85546875" style="65" customWidth="1"/>
    <col min="6922" max="6922" width="17.5703125" style="65" bestFit="1" customWidth="1"/>
    <col min="6923" max="6923" width="2.140625" style="65" customWidth="1"/>
    <col min="6924" max="6924" width="13.85546875" style="65" bestFit="1" customWidth="1"/>
    <col min="6925" max="6925" width="13.5703125" style="65" bestFit="1" customWidth="1"/>
    <col min="6926" max="7168" width="11.42578125" style="65"/>
    <col min="7169" max="7169" width="4.5703125" style="65" customWidth="1"/>
    <col min="7170" max="7170" width="30.140625" style="65" customWidth="1"/>
    <col min="7171" max="7171" width="2.42578125" style="65" customWidth="1"/>
    <col min="7172" max="7172" width="19.42578125" style="65" customWidth="1"/>
    <col min="7173" max="7173" width="1.85546875" style="65" customWidth="1"/>
    <col min="7174" max="7174" width="16.85546875" style="65" customWidth="1"/>
    <col min="7175" max="7175" width="1.85546875" style="65" customWidth="1"/>
    <col min="7176" max="7176" width="17.5703125" style="65" bestFit="1" customWidth="1"/>
    <col min="7177" max="7177" width="1.85546875" style="65" customWidth="1"/>
    <col min="7178" max="7178" width="17.5703125" style="65" bestFit="1" customWidth="1"/>
    <col min="7179" max="7179" width="2.140625" style="65" customWidth="1"/>
    <col min="7180" max="7180" width="13.85546875" style="65" bestFit="1" customWidth="1"/>
    <col min="7181" max="7181" width="13.5703125" style="65" bestFit="1" customWidth="1"/>
    <col min="7182" max="7424" width="11.42578125" style="65"/>
    <col min="7425" max="7425" width="4.5703125" style="65" customWidth="1"/>
    <col min="7426" max="7426" width="30.140625" style="65" customWidth="1"/>
    <col min="7427" max="7427" width="2.42578125" style="65" customWidth="1"/>
    <col min="7428" max="7428" width="19.42578125" style="65" customWidth="1"/>
    <col min="7429" max="7429" width="1.85546875" style="65" customWidth="1"/>
    <col min="7430" max="7430" width="16.85546875" style="65" customWidth="1"/>
    <col min="7431" max="7431" width="1.85546875" style="65" customWidth="1"/>
    <col min="7432" max="7432" width="17.5703125" style="65" bestFit="1" customWidth="1"/>
    <col min="7433" max="7433" width="1.85546875" style="65" customWidth="1"/>
    <col min="7434" max="7434" width="17.5703125" style="65" bestFit="1" customWidth="1"/>
    <col min="7435" max="7435" width="2.140625" style="65" customWidth="1"/>
    <col min="7436" max="7436" width="13.85546875" style="65" bestFit="1" customWidth="1"/>
    <col min="7437" max="7437" width="13.5703125" style="65" bestFit="1" customWidth="1"/>
    <col min="7438" max="7680" width="11.42578125" style="65"/>
    <col min="7681" max="7681" width="4.5703125" style="65" customWidth="1"/>
    <col min="7682" max="7682" width="30.140625" style="65" customWidth="1"/>
    <col min="7683" max="7683" width="2.42578125" style="65" customWidth="1"/>
    <col min="7684" max="7684" width="19.42578125" style="65" customWidth="1"/>
    <col min="7685" max="7685" width="1.85546875" style="65" customWidth="1"/>
    <col min="7686" max="7686" width="16.85546875" style="65" customWidth="1"/>
    <col min="7687" max="7687" width="1.85546875" style="65" customWidth="1"/>
    <col min="7688" max="7688" width="17.5703125" style="65" bestFit="1" customWidth="1"/>
    <col min="7689" max="7689" width="1.85546875" style="65" customWidth="1"/>
    <col min="7690" max="7690" width="17.5703125" style="65" bestFit="1" customWidth="1"/>
    <col min="7691" max="7691" width="2.140625" style="65" customWidth="1"/>
    <col min="7692" max="7692" width="13.85546875" style="65" bestFit="1" customWidth="1"/>
    <col min="7693" max="7693" width="13.5703125" style="65" bestFit="1" customWidth="1"/>
    <col min="7694" max="7936" width="11.42578125" style="65"/>
    <col min="7937" max="7937" width="4.5703125" style="65" customWidth="1"/>
    <col min="7938" max="7938" width="30.140625" style="65" customWidth="1"/>
    <col min="7939" max="7939" width="2.42578125" style="65" customWidth="1"/>
    <col min="7940" max="7940" width="19.42578125" style="65" customWidth="1"/>
    <col min="7941" max="7941" width="1.85546875" style="65" customWidth="1"/>
    <col min="7942" max="7942" width="16.85546875" style="65" customWidth="1"/>
    <col min="7943" max="7943" width="1.85546875" style="65" customWidth="1"/>
    <col min="7944" max="7944" width="17.5703125" style="65" bestFit="1" customWidth="1"/>
    <col min="7945" max="7945" width="1.85546875" style="65" customWidth="1"/>
    <col min="7946" max="7946" width="17.5703125" style="65" bestFit="1" customWidth="1"/>
    <col min="7947" max="7947" width="2.140625" style="65" customWidth="1"/>
    <col min="7948" max="7948" width="13.85546875" style="65" bestFit="1" customWidth="1"/>
    <col min="7949" max="7949" width="13.5703125" style="65" bestFit="1" customWidth="1"/>
    <col min="7950" max="8192" width="11.42578125" style="65"/>
    <col min="8193" max="8193" width="4.5703125" style="65" customWidth="1"/>
    <col min="8194" max="8194" width="30.140625" style="65" customWidth="1"/>
    <col min="8195" max="8195" width="2.42578125" style="65" customWidth="1"/>
    <col min="8196" max="8196" width="19.42578125" style="65" customWidth="1"/>
    <col min="8197" max="8197" width="1.85546875" style="65" customWidth="1"/>
    <col min="8198" max="8198" width="16.85546875" style="65" customWidth="1"/>
    <col min="8199" max="8199" width="1.85546875" style="65" customWidth="1"/>
    <col min="8200" max="8200" width="17.5703125" style="65" bestFit="1" customWidth="1"/>
    <col min="8201" max="8201" width="1.85546875" style="65" customWidth="1"/>
    <col min="8202" max="8202" width="17.5703125" style="65" bestFit="1" customWidth="1"/>
    <col min="8203" max="8203" width="2.140625" style="65" customWidth="1"/>
    <col min="8204" max="8204" width="13.85546875" style="65" bestFit="1" customWidth="1"/>
    <col min="8205" max="8205" width="13.5703125" style="65" bestFit="1" customWidth="1"/>
    <col min="8206" max="8448" width="11.42578125" style="65"/>
    <col min="8449" max="8449" width="4.5703125" style="65" customWidth="1"/>
    <col min="8450" max="8450" width="30.140625" style="65" customWidth="1"/>
    <col min="8451" max="8451" width="2.42578125" style="65" customWidth="1"/>
    <col min="8452" max="8452" width="19.42578125" style="65" customWidth="1"/>
    <col min="8453" max="8453" width="1.85546875" style="65" customWidth="1"/>
    <col min="8454" max="8454" width="16.85546875" style="65" customWidth="1"/>
    <col min="8455" max="8455" width="1.85546875" style="65" customWidth="1"/>
    <col min="8456" max="8456" width="17.5703125" style="65" bestFit="1" customWidth="1"/>
    <col min="8457" max="8457" width="1.85546875" style="65" customWidth="1"/>
    <col min="8458" max="8458" width="17.5703125" style="65" bestFit="1" customWidth="1"/>
    <col min="8459" max="8459" width="2.140625" style="65" customWidth="1"/>
    <col min="8460" max="8460" width="13.85546875" style="65" bestFit="1" customWidth="1"/>
    <col min="8461" max="8461" width="13.5703125" style="65" bestFit="1" customWidth="1"/>
    <col min="8462" max="8704" width="11.42578125" style="65"/>
    <col min="8705" max="8705" width="4.5703125" style="65" customWidth="1"/>
    <col min="8706" max="8706" width="30.140625" style="65" customWidth="1"/>
    <col min="8707" max="8707" width="2.42578125" style="65" customWidth="1"/>
    <col min="8708" max="8708" width="19.42578125" style="65" customWidth="1"/>
    <col min="8709" max="8709" width="1.85546875" style="65" customWidth="1"/>
    <col min="8710" max="8710" width="16.85546875" style="65" customWidth="1"/>
    <col min="8711" max="8711" width="1.85546875" style="65" customWidth="1"/>
    <col min="8712" max="8712" width="17.5703125" style="65" bestFit="1" customWidth="1"/>
    <col min="8713" max="8713" width="1.85546875" style="65" customWidth="1"/>
    <col min="8714" max="8714" width="17.5703125" style="65" bestFit="1" customWidth="1"/>
    <col min="8715" max="8715" width="2.140625" style="65" customWidth="1"/>
    <col min="8716" max="8716" width="13.85546875" style="65" bestFit="1" customWidth="1"/>
    <col min="8717" max="8717" width="13.5703125" style="65" bestFit="1" customWidth="1"/>
    <col min="8718" max="8960" width="11.42578125" style="65"/>
    <col min="8961" max="8961" width="4.5703125" style="65" customWidth="1"/>
    <col min="8962" max="8962" width="30.140625" style="65" customWidth="1"/>
    <col min="8963" max="8963" width="2.42578125" style="65" customWidth="1"/>
    <col min="8964" max="8964" width="19.42578125" style="65" customWidth="1"/>
    <col min="8965" max="8965" width="1.85546875" style="65" customWidth="1"/>
    <col min="8966" max="8966" width="16.85546875" style="65" customWidth="1"/>
    <col min="8967" max="8967" width="1.85546875" style="65" customWidth="1"/>
    <col min="8968" max="8968" width="17.5703125" style="65" bestFit="1" customWidth="1"/>
    <col min="8969" max="8969" width="1.85546875" style="65" customWidth="1"/>
    <col min="8970" max="8970" width="17.5703125" style="65" bestFit="1" customWidth="1"/>
    <col min="8971" max="8971" width="2.140625" style="65" customWidth="1"/>
    <col min="8972" max="8972" width="13.85546875" style="65" bestFit="1" customWidth="1"/>
    <col min="8973" max="8973" width="13.5703125" style="65" bestFit="1" customWidth="1"/>
    <col min="8974" max="9216" width="11.42578125" style="65"/>
    <col min="9217" max="9217" width="4.5703125" style="65" customWidth="1"/>
    <col min="9218" max="9218" width="30.140625" style="65" customWidth="1"/>
    <col min="9219" max="9219" width="2.42578125" style="65" customWidth="1"/>
    <col min="9220" max="9220" width="19.42578125" style="65" customWidth="1"/>
    <col min="9221" max="9221" width="1.85546875" style="65" customWidth="1"/>
    <col min="9222" max="9222" width="16.85546875" style="65" customWidth="1"/>
    <col min="9223" max="9223" width="1.85546875" style="65" customWidth="1"/>
    <col min="9224" max="9224" width="17.5703125" style="65" bestFit="1" customWidth="1"/>
    <col min="9225" max="9225" width="1.85546875" style="65" customWidth="1"/>
    <col min="9226" max="9226" width="17.5703125" style="65" bestFit="1" customWidth="1"/>
    <col min="9227" max="9227" width="2.140625" style="65" customWidth="1"/>
    <col min="9228" max="9228" width="13.85546875" style="65" bestFit="1" customWidth="1"/>
    <col min="9229" max="9229" width="13.5703125" style="65" bestFit="1" customWidth="1"/>
    <col min="9230" max="9472" width="11.42578125" style="65"/>
    <col min="9473" max="9473" width="4.5703125" style="65" customWidth="1"/>
    <col min="9474" max="9474" width="30.140625" style="65" customWidth="1"/>
    <col min="9475" max="9475" width="2.42578125" style="65" customWidth="1"/>
    <col min="9476" max="9476" width="19.42578125" style="65" customWidth="1"/>
    <col min="9477" max="9477" width="1.85546875" style="65" customWidth="1"/>
    <col min="9478" max="9478" width="16.85546875" style="65" customWidth="1"/>
    <col min="9479" max="9479" width="1.85546875" style="65" customWidth="1"/>
    <col min="9480" max="9480" width="17.5703125" style="65" bestFit="1" customWidth="1"/>
    <col min="9481" max="9481" width="1.85546875" style="65" customWidth="1"/>
    <col min="9482" max="9482" width="17.5703125" style="65" bestFit="1" customWidth="1"/>
    <col min="9483" max="9483" width="2.140625" style="65" customWidth="1"/>
    <col min="9484" max="9484" width="13.85546875" style="65" bestFit="1" customWidth="1"/>
    <col min="9485" max="9485" width="13.5703125" style="65" bestFit="1" customWidth="1"/>
    <col min="9486" max="9728" width="11.42578125" style="65"/>
    <col min="9729" max="9729" width="4.5703125" style="65" customWidth="1"/>
    <col min="9730" max="9730" width="30.140625" style="65" customWidth="1"/>
    <col min="9731" max="9731" width="2.42578125" style="65" customWidth="1"/>
    <col min="9732" max="9732" width="19.42578125" style="65" customWidth="1"/>
    <col min="9733" max="9733" width="1.85546875" style="65" customWidth="1"/>
    <col min="9734" max="9734" width="16.85546875" style="65" customWidth="1"/>
    <col min="9735" max="9735" width="1.85546875" style="65" customWidth="1"/>
    <col min="9736" max="9736" width="17.5703125" style="65" bestFit="1" customWidth="1"/>
    <col min="9737" max="9737" width="1.85546875" style="65" customWidth="1"/>
    <col min="9738" max="9738" width="17.5703125" style="65" bestFit="1" customWidth="1"/>
    <col min="9739" max="9739" width="2.140625" style="65" customWidth="1"/>
    <col min="9740" max="9740" width="13.85546875" style="65" bestFit="1" customWidth="1"/>
    <col min="9741" max="9741" width="13.5703125" style="65" bestFit="1" customWidth="1"/>
    <col min="9742" max="9984" width="11.42578125" style="65"/>
    <col min="9985" max="9985" width="4.5703125" style="65" customWidth="1"/>
    <col min="9986" max="9986" width="30.140625" style="65" customWidth="1"/>
    <col min="9987" max="9987" width="2.42578125" style="65" customWidth="1"/>
    <col min="9988" max="9988" width="19.42578125" style="65" customWidth="1"/>
    <col min="9989" max="9989" width="1.85546875" style="65" customWidth="1"/>
    <col min="9990" max="9990" width="16.85546875" style="65" customWidth="1"/>
    <col min="9991" max="9991" width="1.85546875" style="65" customWidth="1"/>
    <col min="9992" max="9992" width="17.5703125" style="65" bestFit="1" customWidth="1"/>
    <col min="9993" max="9993" width="1.85546875" style="65" customWidth="1"/>
    <col min="9994" max="9994" width="17.5703125" style="65" bestFit="1" customWidth="1"/>
    <col min="9995" max="9995" width="2.140625" style="65" customWidth="1"/>
    <col min="9996" max="9996" width="13.85546875" style="65" bestFit="1" customWidth="1"/>
    <col min="9997" max="9997" width="13.5703125" style="65" bestFit="1" customWidth="1"/>
    <col min="9998" max="10240" width="11.42578125" style="65"/>
    <col min="10241" max="10241" width="4.5703125" style="65" customWidth="1"/>
    <col min="10242" max="10242" width="30.140625" style="65" customWidth="1"/>
    <col min="10243" max="10243" width="2.42578125" style="65" customWidth="1"/>
    <col min="10244" max="10244" width="19.42578125" style="65" customWidth="1"/>
    <col min="10245" max="10245" width="1.85546875" style="65" customWidth="1"/>
    <col min="10246" max="10246" width="16.85546875" style="65" customWidth="1"/>
    <col min="10247" max="10247" width="1.85546875" style="65" customWidth="1"/>
    <col min="10248" max="10248" width="17.5703125" style="65" bestFit="1" customWidth="1"/>
    <col min="10249" max="10249" width="1.85546875" style="65" customWidth="1"/>
    <col min="10250" max="10250" width="17.5703125" style="65" bestFit="1" customWidth="1"/>
    <col min="10251" max="10251" width="2.140625" style="65" customWidth="1"/>
    <col min="10252" max="10252" width="13.85546875" style="65" bestFit="1" customWidth="1"/>
    <col min="10253" max="10253" width="13.5703125" style="65" bestFit="1" customWidth="1"/>
    <col min="10254" max="10496" width="11.42578125" style="65"/>
    <col min="10497" max="10497" width="4.5703125" style="65" customWidth="1"/>
    <col min="10498" max="10498" width="30.140625" style="65" customWidth="1"/>
    <col min="10499" max="10499" width="2.42578125" style="65" customWidth="1"/>
    <col min="10500" max="10500" width="19.42578125" style="65" customWidth="1"/>
    <col min="10501" max="10501" width="1.85546875" style="65" customWidth="1"/>
    <col min="10502" max="10502" width="16.85546875" style="65" customWidth="1"/>
    <col min="10503" max="10503" width="1.85546875" style="65" customWidth="1"/>
    <col min="10504" max="10504" width="17.5703125" style="65" bestFit="1" customWidth="1"/>
    <col min="10505" max="10505" width="1.85546875" style="65" customWidth="1"/>
    <col min="10506" max="10506" width="17.5703125" style="65" bestFit="1" customWidth="1"/>
    <col min="10507" max="10507" width="2.140625" style="65" customWidth="1"/>
    <col min="10508" max="10508" width="13.85546875" style="65" bestFit="1" customWidth="1"/>
    <col min="10509" max="10509" width="13.5703125" style="65" bestFit="1" customWidth="1"/>
    <col min="10510" max="10752" width="11.42578125" style="65"/>
    <col min="10753" max="10753" width="4.5703125" style="65" customWidth="1"/>
    <col min="10754" max="10754" width="30.140625" style="65" customWidth="1"/>
    <col min="10755" max="10755" width="2.42578125" style="65" customWidth="1"/>
    <col min="10756" max="10756" width="19.42578125" style="65" customWidth="1"/>
    <col min="10757" max="10757" width="1.85546875" style="65" customWidth="1"/>
    <col min="10758" max="10758" width="16.85546875" style="65" customWidth="1"/>
    <col min="10759" max="10759" width="1.85546875" style="65" customWidth="1"/>
    <col min="10760" max="10760" width="17.5703125" style="65" bestFit="1" customWidth="1"/>
    <col min="10761" max="10761" width="1.85546875" style="65" customWidth="1"/>
    <col min="10762" max="10762" width="17.5703125" style="65" bestFit="1" customWidth="1"/>
    <col min="10763" max="10763" width="2.140625" style="65" customWidth="1"/>
    <col min="10764" max="10764" width="13.85546875" style="65" bestFit="1" customWidth="1"/>
    <col min="10765" max="10765" width="13.5703125" style="65" bestFit="1" customWidth="1"/>
    <col min="10766" max="11008" width="11.42578125" style="65"/>
    <col min="11009" max="11009" width="4.5703125" style="65" customWidth="1"/>
    <col min="11010" max="11010" width="30.140625" style="65" customWidth="1"/>
    <col min="11011" max="11011" width="2.42578125" style="65" customWidth="1"/>
    <col min="11012" max="11012" width="19.42578125" style="65" customWidth="1"/>
    <col min="11013" max="11013" width="1.85546875" style="65" customWidth="1"/>
    <col min="11014" max="11014" width="16.85546875" style="65" customWidth="1"/>
    <col min="11015" max="11015" width="1.85546875" style="65" customWidth="1"/>
    <col min="11016" max="11016" width="17.5703125" style="65" bestFit="1" customWidth="1"/>
    <col min="11017" max="11017" width="1.85546875" style="65" customWidth="1"/>
    <col min="11018" max="11018" width="17.5703125" style="65" bestFit="1" customWidth="1"/>
    <col min="11019" max="11019" width="2.140625" style="65" customWidth="1"/>
    <col min="11020" max="11020" width="13.85546875" style="65" bestFit="1" customWidth="1"/>
    <col min="11021" max="11021" width="13.5703125" style="65" bestFit="1" customWidth="1"/>
    <col min="11022" max="11264" width="11.42578125" style="65"/>
    <col min="11265" max="11265" width="4.5703125" style="65" customWidth="1"/>
    <col min="11266" max="11266" width="30.140625" style="65" customWidth="1"/>
    <col min="11267" max="11267" width="2.42578125" style="65" customWidth="1"/>
    <col min="11268" max="11268" width="19.42578125" style="65" customWidth="1"/>
    <col min="11269" max="11269" width="1.85546875" style="65" customWidth="1"/>
    <col min="11270" max="11270" width="16.85546875" style="65" customWidth="1"/>
    <col min="11271" max="11271" width="1.85546875" style="65" customWidth="1"/>
    <col min="11272" max="11272" width="17.5703125" style="65" bestFit="1" customWidth="1"/>
    <col min="11273" max="11273" width="1.85546875" style="65" customWidth="1"/>
    <col min="11274" max="11274" width="17.5703125" style="65" bestFit="1" customWidth="1"/>
    <col min="11275" max="11275" width="2.140625" style="65" customWidth="1"/>
    <col min="11276" max="11276" width="13.85546875" style="65" bestFit="1" customWidth="1"/>
    <col min="11277" max="11277" width="13.5703125" style="65" bestFit="1" customWidth="1"/>
    <col min="11278" max="11520" width="11.42578125" style="65"/>
    <col min="11521" max="11521" width="4.5703125" style="65" customWidth="1"/>
    <col min="11522" max="11522" width="30.140625" style="65" customWidth="1"/>
    <col min="11523" max="11523" width="2.42578125" style="65" customWidth="1"/>
    <col min="11524" max="11524" width="19.42578125" style="65" customWidth="1"/>
    <col min="11525" max="11525" width="1.85546875" style="65" customWidth="1"/>
    <col min="11526" max="11526" width="16.85546875" style="65" customWidth="1"/>
    <col min="11527" max="11527" width="1.85546875" style="65" customWidth="1"/>
    <col min="11528" max="11528" width="17.5703125" style="65" bestFit="1" customWidth="1"/>
    <col min="11529" max="11529" width="1.85546875" style="65" customWidth="1"/>
    <col min="11530" max="11530" width="17.5703125" style="65" bestFit="1" customWidth="1"/>
    <col min="11531" max="11531" width="2.140625" style="65" customWidth="1"/>
    <col min="11532" max="11532" width="13.85546875" style="65" bestFit="1" customWidth="1"/>
    <col min="11533" max="11533" width="13.5703125" style="65" bestFit="1" customWidth="1"/>
    <col min="11534" max="11776" width="11.42578125" style="65"/>
    <col min="11777" max="11777" width="4.5703125" style="65" customWidth="1"/>
    <col min="11778" max="11778" width="30.140625" style="65" customWidth="1"/>
    <col min="11779" max="11779" width="2.42578125" style="65" customWidth="1"/>
    <col min="11780" max="11780" width="19.42578125" style="65" customWidth="1"/>
    <col min="11781" max="11781" width="1.85546875" style="65" customWidth="1"/>
    <col min="11782" max="11782" width="16.85546875" style="65" customWidth="1"/>
    <col min="11783" max="11783" width="1.85546875" style="65" customWidth="1"/>
    <col min="11784" max="11784" width="17.5703125" style="65" bestFit="1" customWidth="1"/>
    <col min="11785" max="11785" width="1.85546875" style="65" customWidth="1"/>
    <col min="11786" max="11786" width="17.5703125" style="65" bestFit="1" customWidth="1"/>
    <col min="11787" max="11787" width="2.140625" style="65" customWidth="1"/>
    <col min="11788" max="11788" width="13.85546875" style="65" bestFit="1" customWidth="1"/>
    <col min="11789" max="11789" width="13.5703125" style="65" bestFit="1" customWidth="1"/>
    <col min="11790" max="12032" width="11.42578125" style="65"/>
    <col min="12033" max="12033" width="4.5703125" style="65" customWidth="1"/>
    <col min="12034" max="12034" width="30.140625" style="65" customWidth="1"/>
    <col min="12035" max="12035" width="2.42578125" style="65" customWidth="1"/>
    <col min="12036" max="12036" width="19.42578125" style="65" customWidth="1"/>
    <col min="12037" max="12037" width="1.85546875" style="65" customWidth="1"/>
    <col min="12038" max="12038" width="16.85546875" style="65" customWidth="1"/>
    <col min="12039" max="12039" width="1.85546875" style="65" customWidth="1"/>
    <col min="12040" max="12040" width="17.5703125" style="65" bestFit="1" customWidth="1"/>
    <col min="12041" max="12041" width="1.85546875" style="65" customWidth="1"/>
    <col min="12042" max="12042" width="17.5703125" style="65" bestFit="1" customWidth="1"/>
    <col min="12043" max="12043" width="2.140625" style="65" customWidth="1"/>
    <col min="12044" max="12044" width="13.85546875" style="65" bestFit="1" customWidth="1"/>
    <col min="12045" max="12045" width="13.5703125" style="65" bestFit="1" customWidth="1"/>
    <col min="12046" max="12288" width="11.42578125" style="65"/>
    <col min="12289" max="12289" width="4.5703125" style="65" customWidth="1"/>
    <col min="12290" max="12290" width="30.140625" style="65" customWidth="1"/>
    <col min="12291" max="12291" width="2.42578125" style="65" customWidth="1"/>
    <col min="12292" max="12292" width="19.42578125" style="65" customWidth="1"/>
    <col min="12293" max="12293" width="1.85546875" style="65" customWidth="1"/>
    <col min="12294" max="12294" width="16.85546875" style="65" customWidth="1"/>
    <col min="12295" max="12295" width="1.85546875" style="65" customWidth="1"/>
    <col min="12296" max="12296" width="17.5703125" style="65" bestFit="1" customWidth="1"/>
    <col min="12297" max="12297" width="1.85546875" style="65" customWidth="1"/>
    <col min="12298" max="12298" width="17.5703125" style="65" bestFit="1" customWidth="1"/>
    <col min="12299" max="12299" width="2.140625" style="65" customWidth="1"/>
    <col min="12300" max="12300" width="13.85546875" style="65" bestFit="1" customWidth="1"/>
    <col min="12301" max="12301" width="13.5703125" style="65" bestFit="1" customWidth="1"/>
    <col min="12302" max="12544" width="11.42578125" style="65"/>
    <col min="12545" max="12545" width="4.5703125" style="65" customWidth="1"/>
    <col min="12546" max="12546" width="30.140625" style="65" customWidth="1"/>
    <col min="12547" max="12547" width="2.42578125" style="65" customWidth="1"/>
    <col min="12548" max="12548" width="19.42578125" style="65" customWidth="1"/>
    <col min="12549" max="12549" width="1.85546875" style="65" customWidth="1"/>
    <col min="12550" max="12550" width="16.85546875" style="65" customWidth="1"/>
    <col min="12551" max="12551" width="1.85546875" style="65" customWidth="1"/>
    <col min="12552" max="12552" width="17.5703125" style="65" bestFit="1" customWidth="1"/>
    <col min="12553" max="12553" width="1.85546875" style="65" customWidth="1"/>
    <col min="12554" max="12554" width="17.5703125" style="65" bestFit="1" customWidth="1"/>
    <col min="12555" max="12555" width="2.140625" style="65" customWidth="1"/>
    <col min="12556" max="12556" width="13.85546875" style="65" bestFit="1" customWidth="1"/>
    <col min="12557" max="12557" width="13.5703125" style="65" bestFit="1" customWidth="1"/>
    <col min="12558" max="12800" width="11.42578125" style="65"/>
    <col min="12801" max="12801" width="4.5703125" style="65" customWidth="1"/>
    <col min="12802" max="12802" width="30.140625" style="65" customWidth="1"/>
    <col min="12803" max="12803" width="2.42578125" style="65" customWidth="1"/>
    <col min="12804" max="12804" width="19.42578125" style="65" customWidth="1"/>
    <col min="12805" max="12805" width="1.85546875" style="65" customWidth="1"/>
    <col min="12806" max="12806" width="16.85546875" style="65" customWidth="1"/>
    <col min="12807" max="12807" width="1.85546875" style="65" customWidth="1"/>
    <col min="12808" max="12808" width="17.5703125" style="65" bestFit="1" customWidth="1"/>
    <col min="12809" max="12809" width="1.85546875" style="65" customWidth="1"/>
    <col min="12810" max="12810" width="17.5703125" style="65" bestFit="1" customWidth="1"/>
    <col min="12811" max="12811" width="2.140625" style="65" customWidth="1"/>
    <col min="12812" max="12812" width="13.85546875" style="65" bestFit="1" customWidth="1"/>
    <col min="12813" max="12813" width="13.5703125" style="65" bestFit="1" customWidth="1"/>
    <col min="12814" max="13056" width="11.42578125" style="65"/>
    <col min="13057" max="13057" width="4.5703125" style="65" customWidth="1"/>
    <col min="13058" max="13058" width="30.140625" style="65" customWidth="1"/>
    <col min="13059" max="13059" width="2.42578125" style="65" customWidth="1"/>
    <col min="13060" max="13060" width="19.42578125" style="65" customWidth="1"/>
    <col min="13061" max="13061" width="1.85546875" style="65" customWidth="1"/>
    <col min="13062" max="13062" width="16.85546875" style="65" customWidth="1"/>
    <col min="13063" max="13063" width="1.85546875" style="65" customWidth="1"/>
    <col min="13064" max="13064" width="17.5703125" style="65" bestFit="1" customWidth="1"/>
    <col min="13065" max="13065" width="1.85546875" style="65" customWidth="1"/>
    <col min="13066" max="13066" width="17.5703125" style="65" bestFit="1" customWidth="1"/>
    <col min="13067" max="13067" width="2.140625" style="65" customWidth="1"/>
    <col min="13068" max="13068" width="13.85546875" style="65" bestFit="1" customWidth="1"/>
    <col min="13069" max="13069" width="13.5703125" style="65" bestFit="1" customWidth="1"/>
    <col min="13070" max="13312" width="11.42578125" style="65"/>
    <col min="13313" max="13313" width="4.5703125" style="65" customWidth="1"/>
    <col min="13314" max="13314" width="30.140625" style="65" customWidth="1"/>
    <col min="13315" max="13315" width="2.42578125" style="65" customWidth="1"/>
    <col min="13316" max="13316" width="19.42578125" style="65" customWidth="1"/>
    <col min="13317" max="13317" width="1.85546875" style="65" customWidth="1"/>
    <col min="13318" max="13318" width="16.85546875" style="65" customWidth="1"/>
    <col min="13319" max="13319" width="1.85546875" style="65" customWidth="1"/>
    <col min="13320" max="13320" width="17.5703125" style="65" bestFit="1" customWidth="1"/>
    <col min="13321" max="13321" width="1.85546875" style="65" customWidth="1"/>
    <col min="13322" max="13322" width="17.5703125" style="65" bestFit="1" customWidth="1"/>
    <col min="13323" max="13323" width="2.140625" style="65" customWidth="1"/>
    <col min="13324" max="13324" width="13.85546875" style="65" bestFit="1" customWidth="1"/>
    <col min="13325" max="13325" width="13.5703125" style="65" bestFit="1" customWidth="1"/>
    <col min="13326" max="13568" width="11.42578125" style="65"/>
    <col min="13569" max="13569" width="4.5703125" style="65" customWidth="1"/>
    <col min="13570" max="13570" width="30.140625" style="65" customWidth="1"/>
    <col min="13571" max="13571" width="2.42578125" style="65" customWidth="1"/>
    <col min="13572" max="13572" width="19.42578125" style="65" customWidth="1"/>
    <col min="13573" max="13573" width="1.85546875" style="65" customWidth="1"/>
    <col min="13574" max="13574" width="16.85546875" style="65" customWidth="1"/>
    <col min="13575" max="13575" width="1.85546875" style="65" customWidth="1"/>
    <col min="13576" max="13576" width="17.5703125" style="65" bestFit="1" customWidth="1"/>
    <col min="13577" max="13577" width="1.85546875" style="65" customWidth="1"/>
    <col min="13578" max="13578" width="17.5703125" style="65" bestFit="1" customWidth="1"/>
    <col min="13579" max="13579" width="2.140625" style="65" customWidth="1"/>
    <col min="13580" max="13580" width="13.85546875" style="65" bestFit="1" customWidth="1"/>
    <col min="13581" max="13581" width="13.5703125" style="65" bestFit="1" customWidth="1"/>
    <col min="13582" max="13824" width="11.42578125" style="65"/>
    <col min="13825" max="13825" width="4.5703125" style="65" customWidth="1"/>
    <col min="13826" max="13826" width="30.140625" style="65" customWidth="1"/>
    <col min="13827" max="13827" width="2.42578125" style="65" customWidth="1"/>
    <col min="13828" max="13828" width="19.42578125" style="65" customWidth="1"/>
    <col min="13829" max="13829" width="1.85546875" style="65" customWidth="1"/>
    <col min="13830" max="13830" width="16.85546875" style="65" customWidth="1"/>
    <col min="13831" max="13831" width="1.85546875" style="65" customWidth="1"/>
    <col min="13832" max="13832" width="17.5703125" style="65" bestFit="1" customWidth="1"/>
    <col min="13833" max="13833" width="1.85546875" style="65" customWidth="1"/>
    <col min="13834" max="13834" width="17.5703125" style="65" bestFit="1" customWidth="1"/>
    <col min="13835" max="13835" width="2.140625" style="65" customWidth="1"/>
    <col min="13836" max="13836" width="13.85546875" style="65" bestFit="1" customWidth="1"/>
    <col min="13837" max="13837" width="13.5703125" style="65" bestFit="1" customWidth="1"/>
    <col min="13838" max="14080" width="11.42578125" style="65"/>
    <col min="14081" max="14081" width="4.5703125" style="65" customWidth="1"/>
    <col min="14082" max="14082" width="30.140625" style="65" customWidth="1"/>
    <col min="14083" max="14083" width="2.42578125" style="65" customWidth="1"/>
    <col min="14084" max="14084" width="19.42578125" style="65" customWidth="1"/>
    <col min="14085" max="14085" width="1.85546875" style="65" customWidth="1"/>
    <col min="14086" max="14086" width="16.85546875" style="65" customWidth="1"/>
    <col min="14087" max="14087" width="1.85546875" style="65" customWidth="1"/>
    <col min="14088" max="14088" width="17.5703125" style="65" bestFit="1" customWidth="1"/>
    <col min="14089" max="14089" width="1.85546875" style="65" customWidth="1"/>
    <col min="14090" max="14090" width="17.5703125" style="65" bestFit="1" customWidth="1"/>
    <col min="14091" max="14091" width="2.140625" style="65" customWidth="1"/>
    <col min="14092" max="14092" width="13.85546875" style="65" bestFit="1" customWidth="1"/>
    <col min="14093" max="14093" width="13.5703125" style="65" bestFit="1" customWidth="1"/>
    <col min="14094" max="14336" width="11.42578125" style="65"/>
    <col min="14337" max="14337" width="4.5703125" style="65" customWidth="1"/>
    <col min="14338" max="14338" width="30.140625" style="65" customWidth="1"/>
    <col min="14339" max="14339" width="2.42578125" style="65" customWidth="1"/>
    <col min="14340" max="14340" width="19.42578125" style="65" customWidth="1"/>
    <col min="14341" max="14341" width="1.85546875" style="65" customWidth="1"/>
    <col min="14342" max="14342" width="16.85546875" style="65" customWidth="1"/>
    <col min="14343" max="14343" width="1.85546875" style="65" customWidth="1"/>
    <col min="14344" max="14344" width="17.5703125" style="65" bestFit="1" customWidth="1"/>
    <col min="14345" max="14345" width="1.85546875" style="65" customWidth="1"/>
    <col min="14346" max="14346" width="17.5703125" style="65" bestFit="1" customWidth="1"/>
    <col min="14347" max="14347" width="2.140625" style="65" customWidth="1"/>
    <col min="14348" max="14348" width="13.85546875" style="65" bestFit="1" customWidth="1"/>
    <col min="14349" max="14349" width="13.5703125" style="65" bestFit="1" customWidth="1"/>
    <col min="14350" max="14592" width="11.42578125" style="65"/>
    <col min="14593" max="14593" width="4.5703125" style="65" customWidth="1"/>
    <col min="14594" max="14594" width="30.140625" style="65" customWidth="1"/>
    <col min="14595" max="14595" width="2.42578125" style="65" customWidth="1"/>
    <col min="14596" max="14596" width="19.42578125" style="65" customWidth="1"/>
    <col min="14597" max="14597" width="1.85546875" style="65" customWidth="1"/>
    <col min="14598" max="14598" width="16.85546875" style="65" customWidth="1"/>
    <col min="14599" max="14599" width="1.85546875" style="65" customWidth="1"/>
    <col min="14600" max="14600" width="17.5703125" style="65" bestFit="1" customWidth="1"/>
    <col min="14601" max="14601" width="1.85546875" style="65" customWidth="1"/>
    <col min="14602" max="14602" width="17.5703125" style="65" bestFit="1" customWidth="1"/>
    <col min="14603" max="14603" width="2.140625" style="65" customWidth="1"/>
    <col min="14604" max="14604" width="13.85546875" style="65" bestFit="1" customWidth="1"/>
    <col min="14605" max="14605" width="13.5703125" style="65" bestFit="1" customWidth="1"/>
    <col min="14606" max="14848" width="11.42578125" style="65"/>
    <col min="14849" max="14849" width="4.5703125" style="65" customWidth="1"/>
    <col min="14850" max="14850" width="30.140625" style="65" customWidth="1"/>
    <col min="14851" max="14851" width="2.42578125" style="65" customWidth="1"/>
    <col min="14852" max="14852" width="19.42578125" style="65" customWidth="1"/>
    <col min="14853" max="14853" width="1.85546875" style="65" customWidth="1"/>
    <col min="14854" max="14854" width="16.85546875" style="65" customWidth="1"/>
    <col min="14855" max="14855" width="1.85546875" style="65" customWidth="1"/>
    <col min="14856" max="14856" width="17.5703125" style="65" bestFit="1" customWidth="1"/>
    <col min="14857" max="14857" width="1.85546875" style="65" customWidth="1"/>
    <col min="14858" max="14858" width="17.5703125" style="65" bestFit="1" customWidth="1"/>
    <col min="14859" max="14859" width="2.140625" style="65" customWidth="1"/>
    <col min="14860" max="14860" width="13.85546875" style="65" bestFit="1" customWidth="1"/>
    <col min="14861" max="14861" width="13.5703125" style="65" bestFit="1" customWidth="1"/>
    <col min="14862" max="15104" width="11.42578125" style="65"/>
    <col min="15105" max="15105" width="4.5703125" style="65" customWidth="1"/>
    <col min="15106" max="15106" width="30.140625" style="65" customWidth="1"/>
    <col min="15107" max="15107" width="2.42578125" style="65" customWidth="1"/>
    <col min="15108" max="15108" width="19.42578125" style="65" customWidth="1"/>
    <col min="15109" max="15109" width="1.85546875" style="65" customWidth="1"/>
    <col min="15110" max="15110" width="16.85546875" style="65" customWidth="1"/>
    <col min="15111" max="15111" width="1.85546875" style="65" customWidth="1"/>
    <col min="15112" max="15112" width="17.5703125" style="65" bestFit="1" customWidth="1"/>
    <col min="15113" max="15113" width="1.85546875" style="65" customWidth="1"/>
    <col min="15114" max="15114" width="17.5703125" style="65" bestFit="1" customWidth="1"/>
    <col min="15115" max="15115" width="2.140625" style="65" customWidth="1"/>
    <col min="15116" max="15116" width="13.85546875" style="65" bestFit="1" customWidth="1"/>
    <col min="15117" max="15117" width="13.5703125" style="65" bestFit="1" customWidth="1"/>
    <col min="15118" max="15360" width="11.42578125" style="65"/>
    <col min="15361" max="15361" width="4.5703125" style="65" customWidth="1"/>
    <col min="15362" max="15362" width="30.140625" style="65" customWidth="1"/>
    <col min="15363" max="15363" width="2.42578125" style="65" customWidth="1"/>
    <col min="15364" max="15364" width="19.42578125" style="65" customWidth="1"/>
    <col min="15365" max="15365" width="1.85546875" style="65" customWidth="1"/>
    <col min="15366" max="15366" width="16.85546875" style="65" customWidth="1"/>
    <col min="15367" max="15367" width="1.85546875" style="65" customWidth="1"/>
    <col min="15368" max="15368" width="17.5703125" style="65" bestFit="1" customWidth="1"/>
    <col min="15369" max="15369" width="1.85546875" style="65" customWidth="1"/>
    <col min="15370" max="15370" width="17.5703125" style="65" bestFit="1" customWidth="1"/>
    <col min="15371" max="15371" width="2.140625" style="65" customWidth="1"/>
    <col min="15372" max="15372" width="13.85546875" style="65" bestFit="1" customWidth="1"/>
    <col min="15373" max="15373" width="13.5703125" style="65" bestFit="1" customWidth="1"/>
    <col min="15374" max="15616" width="11.42578125" style="65"/>
    <col min="15617" max="15617" width="4.5703125" style="65" customWidth="1"/>
    <col min="15618" max="15618" width="30.140625" style="65" customWidth="1"/>
    <col min="15619" max="15619" width="2.42578125" style="65" customWidth="1"/>
    <col min="15620" max="15620" width="19.42578125" style="65" customWidth="1"/>
    <col min="15621" max="15621" width="1.85546875" style="65" customWidth="1"/>
    <col min="15622" max="15622" width="16.85546875" style="65" customWidth="1"/>
    <col min="15623" max="15623" width="1.85546875" style="65" customWidth="1"/>
    <col min="15624" max="15624" width="17.5703125" style="65" bestFit="1" customWidth="1"/>
    <col min="15625" max="15625" width="1.85546875" style="65" customWidth="1"/>
    <col min="15626" max="15626" width="17.5703125" style="65" bestFit="1" customWidth="1"/>
    <col min="15627" max="15627" width="2.140625" style="65" customWidth="1"/>
    <col min="15628" max="15628" width="13.85546875" style="65" bestFit="1" customWidth="1"/>
    <col min="15629" max="15629" width="13.5703125" style="65" bestFit="1" customWidth="1"/>
    <col min="15630" max="15872" width="11.42578125" style="65"/>
    <col min="15873" max="15873" width="4.5703125" style="65" customWidth="1"/>
    <col min="15874" max="15874" width="30.140625" style="65" customWidth="1"/>
    <col min="15875" max="15875" width="2.42578125" style="65" customWidth="1"/>
    <col min="15876" max="15876" width="19.42578125" style="65" customWidth="1"/>
    <col min="15877" max="15877" width="1.85546875" style="65" customWidth="1"/>
    <col min="15878" max="15878" width="16.85546875" style="65" customWidth="1"/>
    <col min="15879" max="15879" width="1.85546875" style="65" customWidth="1"/>
    <col min="15880" max="15880" width="17.5703125" style="65" bestFit="1" customWidth="1"/>
    <col min="15881" max="15881" width="1.85546875" style="65" customWidth="1"/>
    <col min="15882" max="15882" width="17.5703125" style="65" bestFit="1" customWidth="1"/>
    <col min="15883" max="15883" width="2.140625" style="65" customWidth="1"/>
    <col min="15884" max="15884" width="13.85546875" style="65" bestFit="1" customWidth="1"/>
    <col min="15885" max="15885" width="13.5703125" style="65" bestFit="1" customWidth="1"/>
    <col min="15886" max="16128" width="11.42578125" style="65"/>
    <col min="16129" max="16129" width="4.5703125" style="65" customWidth="1"/>
    <col min="16130" max="16130" width="30.140625" style="65" customWidth="1"/>
    <col min="16131" max="16131" width="2.42578125" style="65" customWidth="1"/>
    <col min="16132" max="16132" width="19.42578125" style="65" customWidth="1"/>
    <col min="16133" max="16133" width="1.85546875" style="65" customWidth="1"/>
    <col min="16134" max="16134" width="16.85546875" style="65" customWidth="1"/>
    <col min="16135" max="16135" width="1.85546875" style="65" customWidth="1"/>
    <col min="16136" max="16136" width="17.5703125" style="65" bestFit="1" customWidth="1"/>
    <col min="16137" max="16137" width="1.85546875" style="65" customWidth="1"/>
    <col min="16138" max="16138" width="17.5703125" style="65" bestFit="1" customWidth="1"/>
    <col min="16139" max="16139" width="2.140625" style="65" customWidth="1"/>
    <col min="16140" max="16140" width="13.85546875" style="65" bestFit="1" customWidth="1"/>
    <col min="16141" max="16141" width="13.5703125" style="65" bestFit="1" customWidth="1"/>
    <col min="16142" max="16384" width="11.42578125" style="65"/>
  </cols>
  <sheetData>
    <row r="1" spans="1:12" x14ac:dyDescent="0.2">
      <c r="A1" s="1" t="s">
        <v>0</v>
      </c>
      <c r="B1" s="2"/>
      <c r="C1" s="2"/>
      <c r="D1" s="62"/>
      <c r="E1" s="62"/>
      <c r="F1" s="62"/>
      <c r="G1" s="62"/>
      <c r="H1" s="62"/>
      <c r="I1" s="63"/>
      <c r="J1" s="62"/>
      <c r="L1" s="5"/>
    </row>
    <row r="2" spans="1:12" x14ac:dyDescent="0.2">
      <c r="A2" s="1" t="s">
        <v>41</v>
      </c>
      <c r="B2" s="2"/>
      <c r="C2" s="2"/>
      <c r="D2" s="62"/>
      <c r="E2" s="62"/>
      <c r="F2" s="62"/>
      <c r="G2" s="62"/>
      <c r="H2" s="62"/>
      <c r="I2" s="63"/>
      <c r="J2" s="62"/>
      <c r="L2" s="5"/>
    </row>
    <row r="3" spans="1:12" x14ac:dyDescent="0.2">
      <c r="A3" s="1" t="s">
        <v>2</v>
      </c>
      <c r="B3" s="2"/>
      <c r="C3" s="2"/>
      <c r="D3" s="63"/>
      <c r="E3" s="63"/>
      <c r="F3" s="63"/>
      <c r="G3" s="63"/>
      <c r="H3" s="63"/>
      <c r="I3" s="63"/>
      <c r="J3" s="63"/>
    </row>
    <row r="4" spans="1:12" ht="12" customHeight="1" x14ac:dyDescent="0.2">
      <c r="A4" s="2"/>
      <c r="B4" s="6"/>
      <c r="C4" s="6"/>
      <c r="D4" s="66"/>
      <c r="E4" s="66"/>
      <c r="F4" s="66"/>
      <c r="G4" s="66"/>
      <c r="H4" s="66"/>
      <c r="I4" s="66"/>
      <c r="J4" s="66"/>
      <c r="K4" s="67"/>
    </row>
    <row r="5" spans="1:12" ht="12" customHeight="1" x14ac:dyDescent="0.2">
      <c r="A5" s="2"/>
      <c r="B5" s="6"/>
      <c r="C5" s="6" t="s">
        <v>3</v>
      </c>
      <c r="D5" s="68" t="s">
        <v>42</v>
      </c>
      <c r="E5" s="68"/>
      <c r="F5" s="68" t="s">
        <v>42</v>
      </c>
      <c r="G5" s="68"/>
      <c r="H5" s="68" t="s">
        <v>42</v>
      </c>
      <c r="I5" s="68"/>
      <c r="J5" s="68" t="s">
        <v>42</v>
      </c>
      <c r="K5" s="67"/>
    </row>
    <row r="6" spans="1:12" ht="12" customHeight="1" x14ac:dyDescent="0.2">
      <c r="A6" s="2"/>
      <c r="B6" s="6"/>
      <c r="C6" s="6"/>
      <c r="D6" s="69" t="s">
        <v>43</v>
      </c>
      <c r="E6" s="70"/>
      <c r="F6" s="69" t="s">
        <v>44</v>
      </c>
      <c r="G6" s="70"/>
      <c r="H6" s="69" t="s">
        <v>5</v>
      </c>
      <c r="I6" s="71"/>
      <c r="J6" s="69" t="s">
        <v>5</v>
      </c>
      <c r="K6" s="67"/>
    </row>
    <row r="7" spans="1:12" ht="12" customHeight="1" x14ac:dyDescent="0.2">
      <c r="A7" s="2"/>
      <c r="B7" s="6"/>
      <c r="C7" s="6"/>
      <c r="D7" s="9" t="s">
        <v>45</v>
      </c>
      <c r="E7" s="66"/>
      <c r="F7" s="9" t="s">
        <v>45</v>
      </c>
      <c r="G7" s="66"/>
      <c r="H7" s="9" t="s">
        <v>45</v>
      </c>
      <c r="I7" s="67"/>
      <c r="J7" s="72" t="s">
        <v>46</v>
      </c>
      <c r="K7" s="67"/>
    </row>
    <row r="8" spans="1:12" ht="12" customHeight="1" x14ac:dyDescent="0.2">
      <c r="A8" s="3"/>
      <c r="B8" s="10"/>
      <c r="C8" s="11" t="s">
        <v>3</v>
      </c>
      <c r="D8" s="73" t="s">
        <v>8</v>
      </c>
      <c r="E8" s="67"/>
      <c r="F8" s="73" t="s">
        <v>8</v>
      </c>
      <c r="G8" s="67"/>
      <c r="H8" s="73" t="s">
        <v>8</v>
      </c>
      <c r="I8" s="67"/>
      <c r="J8" s="73" t="s">
        <v>8</v>
      </c>
      <c r="K8" s="67"/>
    </row>
    <row r="9" spans="1:12" ht="12" customHeight="1" x14ac:dyDescent="0.2">
      <c r="A9" s="3"/>
      <c r="B9" s="10"/>
      <c r="C9" s="11"/>
      <c r="D9" s="74"/>
      <c r="E9" s="67"/>
      <c r="F9" s="74"/>
      <c r="G9" s="67"/>
      <c r="H9" s="74"/>
      <c r="I9" s="67"/>
      <c r="J9" s="74"/>
      <c r="K9" s="67"/>
    </row>
    <row r="10" spans="1:12" ht="12" customHeight="1" x14ac:dyDescent="0.2">
      <c r="A10" s="2"/>
      <c r="B10" s="15" t="s">
        <v>47</v>
      </c>
      <c r="C10" s="16" t="s">
        <v>3</v>
      </c>
      <c r="D10" s="75"/>
      <c r="E10" s="75"/>
      <c r="F10" s="75"/>
      <c r="G10" s="75"/>
      <c r="H10" s="75"/>
      <c r="I10" s="75"/>
      <c r="J10" s="75"/>
      <c r="K10" s="67"/>
    </row>
    <row r="11" spans="1:12" x14ac:dyDescent="0.2">
      <c r="A11" s="2"/>
      <c r="B11" s="76" t="s">
        <v>48</v>
      </c>
      <c r="C11" s="6" t="s">
        <v>3</v>
      </c>
      <c r="D11" s="77">
        <v>2479</v>
      </c>
      <c r="E11" s="78"/>
      <c r="F11" s="77">
        <v>2455</v>
      </c>
      <c r="G11" s="78"/>
      <c r="H11" s="77">
        <v>2194</v>
      </c>
      <c r="I11" s="78"/>
      <c r="J11" s="77">
        <v>341</v>
      </c>
      <c r="K11" s="27"/>
      <c r="L11" s="24"/>
    </row>
    <row r="12" spans="1:12" x14ac:dyDescent="0.2">
      <c r="A12" s="2"/>
      <c r="B12" s="79" t="s">
        <v>49</v>
      </c>
      <c r="C12" s="16" t="s">
        <v>3</v>
      </c>
      <c r="D12" s="80">
        <v>1904</v>
      </c>
      <c r="E12" s="81"/>
      <c r="F12" s="80">
        <v>2066</v>
      </c>
      <c r="G12" s="81"/>
      <c r="H12" s="80">
        <v>1817</v>
      </c>
      <c r="I12" s="81"/>
      <c r="J12" s="80">
        <v>282</v>
      </c>
      <c r="K12" s="27"/>
      <c r="L12" s="24"/>
    </row>
    <row r="13" spans="1:12" x14ac:dyDescent="0.2">
      <c r="A13" s="2"/>
      <c r="B13" s="76" t="s">
        <v>50</v>
      </c>
      <c r="C13" s="6" t="s">
        <v>3</v>
      </c>
      <c r="D13" s="77">
        <v>326</v>
      </c>
      <c r="E13" s="78"/>
      <c r="F13" s="77">
        <v>367</v>
      </c>
      <c r="G13" s="78"/>
      <c r="H13" s="77">
        <v>392</v>
      </c>
      <c r="I13" s="78"/>
      <c r="J13" s="77">
        <v>61</v>
      </c>
      <c r="K13" s="27"/>
      <c r="L13" s="24"/>
    </row>
    <row r="14" spans="1:12" x14ac:dyDescent="0.2">
      <c r="A14" s="2"/>
      <c r="B14" s="79" t="s">
        <v>51</v>
      </c>
      <c r="C14" s="16"/>
      <c r="D14" s="80">
        <v>282</v>
      </c>
      <c r="E14" s="81"/>
      <c r="F14" s="80">
        <v>390</v>
      </c>
      <c r="G14" s="81"/>
      <c r="H14" s="80">
        <v>338</v>
      </c>
      <c r="I14" s="81"/>
      <c r="J14" s="80">
        <v>53</v>
      </c>
      <c r="K14" s="27"/>
      <c r="L14" s="24"/>
    </row>
    <row r="15" spans="1:12" x14ac:dyDescent="0.2">
      <c r="A15" s="2"/>
      <c r="B15" s="76" t="s">
        <v>52</v>
      </c>
      <c r="C15" s="6" t="s">
        <v>3</v>
      </c>
      <c r="D15" s="77">
        <v>473</v>
      </c>
      <c r="E15" s="78"/>
      <c r="F15" s="77">
        <v>614</v>
      </c>
      <c r="G15" s="78"/>
      <c r="H15" s="77">
        <v>605</v>
      </c>
      <c r="I15" s="78"/>
      <c r="J15" s="77">
        <v>94</v>
      </c>
      <c r="K15" s="27"/>
      <c r="L15" s="24"/>
    </row>
    <row r="16" spans="1:12" x14ac:dyDescent="0.2">
      <c r="A16" s="2"/>
      <c r="B16" s="6"/>
      <c r="C16" s="6"/>
      <c r="D16" s="82"/>
      <c r="E16" s="82"/>
      <c r="F16" s="82"/>
      <c r="G16" s="82"/>
      <c r="H16" s="82"/>
      <c r="I16" s="82"/>
      <c r="J16" s="82"/>
      <c r="K16" s="50"/>
      <c r="L16" s="24"/>
    </row>
    <row r="17" spans="1:13" x14ac:dyDescent="0.2">
      <c r="A17" s="2"/>
      <c r="B17" s="15" t="s">
        <v>53</v>
      </c>
      <c r="C17" s="16" t="s">
        <v>3</v>
      </c>
      <c r="D17" s="83">
        <f>SUM(D11:D16)</f>
        <v>5464</v>
      </c>
      <c r="E17" s="84"/>
      <c r="F17" s="83">
        <f>SUM(F11:F16)</f>
        <v>5892</v>
      </c>
      <c r="G17" s="84"/>
      <c r="H17" s="83">
        <f>SUM(H11:H16)</f>
        <v>5346</v>
      </c>
      <c r="I17" s="84"/>
      <c r="J17" s="83">
        <f>SUM(J11:J16)</f>
        <v>831</v>
      </c>
      <c r="K17" s="85"/>
      <c r="L17" s="24"/>
    </row>
    <row r="18" spans="1:13" x14ac:dyDescent="0.2">
      <c r="A18" s="2"/>
      <c r="B18" s="6"/>
      <c r="C18" s="6"/>
      <c r="D18" s="82"/>
      <c r="E18" s="82"/>
      <c r="F18" s="82"/>
      <c r="G18" s="82"/>
      <c r="H18" s="82"/>
      <c r="I18" s="82"/>
      <c r="J18" s="82"/>
      <c r="K18" s="50"/>
      <c r="L18" s="24"/>
    </row>
    <row r="19" spans="1:13" x14ac:dyDescent="0.2">
      <c r="A19" s="2"/>
      <c r="B19" s="20" t="s">
        <v>54</v>
      </c>
      <c r="C19" s="16" t="s">
        <v>3</v>
      </c>
      <c r="D19" s="80">
        <v>-2</v>
      </c>
      <c r="E19" s="81"/>
      <c r="F19" s="80">
        <v>-2</v>
      </c>
      <c r="G19" s="81"/>
      <c r="H19" s="80">
        <v>-2</v>
      </c>
      <c r="I19" s="81"/>
      <c r="J19" s="150" t="s">
        <v>100</v>
      </c>
      <c r="K19" s="27"/>
      <c r="L19" s="24"/>
    </row>
    <row r="20" spans="1:13" x14ac:dyDescent="0.2">
      <c r="A20" s="2"/>
      <c r="B20" s="6"/>
      <c r="C20" s="6"/>
      <c r="D20" s="82"/>
      <c r="E20" s="82"/>
      <c r="F20" s="82"/>
      <c r="G20" s="82"/>
      <c r="H20" s="82"/>
      <c r="I20" s="82"/>
      <c r="J20" s="82"/>
      <c r="K20" s="50"/>
      <c r="L20" s="24"/>
    </row>
    <row r="21" spans="1:13" x14ac:dyDescent="0.2">
      <c r="A21" s="2"/>
      <c r="B21" s="15" t="s">
        <v>55</v>
      </c>
      <c r="C21" s="16" t="s">
        <v>3</v>
      </c>
      <c r="D21" s="83">
        <f>SUM(D17:D20)</f>
        <v>5462</v>
      </c>
      <c r="E21" s="84"/>
      <c r="F21" s="83">
        <f>SUM(F17:F20)</f>
        <v>5890</v>
      </c>
      <c r="G21" s="84"/>
      <c r="H21" s="83">
        <f>SUM(H17:H20)</f>
        <v>5344</v>
      </c>
      <c r="I21" s="84"/>
      <c r="J21" s="83">
        <f>SUM(J17:J20)</f>
        <v>831</v>
      </c>
      <c r="K21" s="85"/>
      <c r="L21" s="24"/>
    </row>
    <row r="22" spans="1:13" x14ac:dyDescent="0.2">
      <c r="A22" s="2"/>
      <c r="B22" s="6"/>
      <c r="C22" s="6"/>
      <c r="D22" s="82"/>
      <c r="E22" s="82"/>
      <c r="F22" s="82"/>
      <c r="G22" s="82"/>
      <c r="H22" s="82"/>
      <c r="I22" s="82"/>
      <c r="J22" s="82"/>
      <c r="K22" s="50"/>
      <c r="L22" s="24"/>
    </row>
    <row r="23" spans="1:13" x14ac:dyDescent="0.2">
      <c r="A23" s="2"/>
      <c r="B23" s="15" t="s">
        <v>56</v>
      </c>
      <c r="C23" s="16" t="s">
        <v>3</v>
      </c>
      <c r="D23" s="80">
        <v>-1029</v>
      </c>
      <c r="E23" s="81"/>
      <c r="F23" s="80">
        <v>-1223</v>
      </c>
      <c r="G23" s="81"/>
      <c r="H23" s="80">
        <v>-1223</v>
      </c>
      <c r="I23" s="81"/>
      <c r="J23" s="80">
        <v>-190</v>
      </c>
      <c r="K23" s="27"/>
      <c r="L23" s="24"/>
    </row>
    <row r="24" spans="1:13" x14ac:dyDescent="0.2">
      <c r="A24" s="2"/>
      <c r="B24" s="6"/>
      <c r="C24" s="6"/>
      <c r="D24" s="82"/>
      <c r="E24" s="82"/>
      <c r="F24" s="82"/>
      <c r="G24" s="82"/>
      <c r="H24" s="82"/>
      <c r="I24" s="82"/>
      <c r="J24" s="82"/>
      <c r="K24" s="50"/>
      <c r="L24" s="24"/>
    </row>
    <row r="25" spans="1:13" x14ac:dyDescent="0.2">
      <c r="A25" s="2"/>
      <c r="B25" s="15" t="s">
        <v>57</v>
      </c>
      <c r="C25" s="16" t="s">
        <v>3</v>
      </c>
      <c r="D25" s="83">
        <f>SUM(D21:D23)</f>
        <v>4433</v>
      </c>
      <c r="E25" s="83"/>
      <c r="F25" s="83">
        <f>SUM(F21:F23)</f>
        <v>4667</v>
      </c>
      <c r="G25" s="83"/>
      <c r="H25" s="83">
        <f>SUM(H21:H23)</f>
        <v>4121</v>
      </c>
      <c r="I25" s="84"/>
      <c r="J25" s="83">
        <f>SUM(J21:J23)</f>
        <v>641</v>
      </c>
      <c r="K25" s="86"/>
      <c r="L25" s="24"/>
    </row>
    <row r="26" spans="1:13" x14ac:dyDescent="0.2">
      <c r="A26" s="2"/>
      <c r="B26" s="6"/>
      <c r="C26" s="6"/>
      <c r="D26" s="82"/>
      <c r="E26" s="82"/>
      <c r="F26" s="82"/>
      <c r="G26" s="82"/>
      <c r="H26" s="82"/>
      <c r="I26" s="82"/>
      <c r="J26" s="82"/>
      <c r="K26" s="50"/>
      <c r="L26" s="24"/>
    </row>
    <row r="27" spans="1:13" x14ac:dyDescent="0.2">
      <c r="A27" s="2"/>
      <c r="B27" s="15" t="s">
        <v>58</v>
      </c>
      <c r="C27" s="16" t="s">
        <v>3</v>
      </c>
      <c r="D27" s="87"/>
      <c r="E27" s="87"/>
      <c r="F27" s="87"/>
      <c r="G27" s="87"/>
      <c r="H27" s="87"/>
      <c r="I27" s="87"/>
      <c r="J27" s="87"/>
      <c r="K27" s="88"/>
      <c r="L27" s="24"/>
    </row>
    <row r="28" spans="1:13" x14ac:dyDescent="0.2">
      <c r="A28" s="2"/>
      <c r="B28" s="76" t="s">
        <v>59</v>
      </c>
      <c r="C28" s="6" t="s">
        <v>3</v>
      </c>
      <c r="D28" s="77">
        <v>-2008</v>
      </c>
      <c r="E28" s="78"/>
      <c r="F28" s="77">
        <v>-2226</v>
      </c>
      <c r="G28" s="78"/>
      <c r="H28" s="77">
        <v>-2305</v>
      </c>
      <c r="I28" s="78"/>
      <c r="J28" s="77">
        <v>-358</v>
      </c>
      <c r="K28" s="27"/>
      <c r="L28" s="24"/>
      <c r="M28" s="89"/>
    </row>
    <row r="29" spans="1:13" x14ac:dyDescent="0.2">
      <c r="A29" s="2"/>
      <c r="B29" s="79" t="s">
        <v>60</v>
      </c>
      <c r="C29" s="16" t="s">
        <v>3</v>
      </c>
      <c r="D29" s="80">
        <v>-1130</v>
      </c>
      <c r="E29" s="81"/>
      <c r="F29" s="80">
        <v>-1402</v>
      </c>
      <c r="G29" s="81"/>
      <c r="H29" s="80">
        <v>-1270</v>
      </c>
      <c r="I29" s="90"/>
      <c r="J29" s="80">
        <v>-197</v>
      </c>
      <c r="K29" s="27"/>
      <c r="L29" s="24"/>
      <c r="M29" s="89"/>
    </row>
    <row r="30" spans="1:13" x14ac:dyDescent="0.2">
      <c r="A30" s="2"/>
      <c r="B30" s="76" t="s">
        <v>61</v>
      </c>
      <c r="C30" s="6" t="s">
        <v>3</v>
      </c>
      <c r="D30" s="77">
        <v>-505</v>
      </c>
      <c r="E30" s="78"/>
      <c r="F30" s="77">
        <v>-713</v>
      </c>
      <c r="G30" s="78"/>
      <c r="H30" s="77">
        <v>-792</v>
      </c>
      <c r="I30" s="78"/>
      <c r="J30" s="77">
        <v>-123</v>
      </c>
      <c r="K30" s="27"/>
      <c r="L30" s="24"/>
      <c r="M30" s="91"/>
    </row>
    <row r="31" spans="1:13" x14ac:dyDescent="0.2">
      <c r="A31" s="2"/>
      <c r="B31" s="6"/>
      <c r="C31" s="6"/>
      <c r="D31" s="82"/>
      <c r="E31" s="82"/>
      <c r="F31" s="82"/>
      <c r="G31" s="82"/>
      <c r="H31" s="82"/>
      <c r="I31" s="82"/>
      <c r="J31" s="82"/>
      <c r="K31" s="50"/>
      <c r="L31" s="24"/>
    </row>
    <row r="32" spans="1:13" x14ac:dyDescent="0.2">
      <c r="A32" s="1"/>
      <c r="B32" s="15" t="s">
        <v>62</v>
      </c>
      <c r="C32" s="92" t="s">
        <v>3</v>
      </c>
      <c r="D32" s="83">
        <f>SUM(D28:D31)</f>
        <v>-3643</v>
      </c>
      <c r="E32" s="83"/>
      <c r="F32" s="83">
        <f>SUM(F28:F31)</f>
        <v>-4341</v>
      </c>
      <c r="G32" s="83"/>
      <c r="H32" s="83">
        <f>SUM(H28:H31)</f>
        <v>-4367</v>
      </c>
      <c r="I32" s="84"/>
      <c r="J32" s="83">
        <f>SUM(J28:J31)</f>
        <v>-678</v>
      </c>
      <c r="K32" s="86"/>
      <c r="L32" s="24"/>
    </row>
    <row r="33" spans="1:12" x14ac:dyDescent="0.2">
      <c r="A33" s="2"/>
      <c r="B33" s="6"/>
      <c r="C33" s="6"/>
      <c r="D33" s="82"/>
      <c r="E33" s="82"/>
      <c r="F33" s="82"/>
      <c r="G33" s="82"/>
      <c r="H33" s="82"/>
      <c r="I33" s="82"/>
      <c r="J33" s="82"/>
      <c r="K33" s="50"/>
      <c r="L33" s="24"/>
    </row>
    <row r="34" spans="1:12" x14ac:dyDescent="0.2">
      <c r="A34" s="2"/>
      <c r="B34" s="15" t="s">
        <v>63</v>
      </c>
      <c r="C34" s="16" t="s">
        <v>3</v>
      </c>
      <c r="D34" s="83">
        <f>D32+D25</f>
        <v>790</v>
      </c>
      <c r="E34" s="83"/>
      <c r="F34" s="83">
        <f>F32+F25</f>
        <v>326</v>
      </c>
      <c r="G34" s="83"/>
      <c r="H34" s="83">
        <f>H32+H25</f>
        <v>-246</v>
      </c>
      <c r="I34" s="84"/>
      <c r="J34" s="83">
        <f>J32+J25</f>
        <v>-37</v>
      </c>
      <c r="K34" s="86"/>
      <c r="L34" s="24"/>
    </row>
    <row r="35" spans="1:12" x14ac:dyDescent="0.2">
      <c r="A35" s="2"/>
      <c r="B35" s="6"/>
      <c r="C35" s="6"/>
      <c r="D35" s="82"/>
      <c r="E35" s="82"/>
      <c r="F35" s="82"/>
      <c r="G35" s="82"/>
      <c r="H35" s="82"/>
      <c r="I35" s="82"/>
      <c r="J35" s="82"/>
      <c r="K35" s="50"/>
      <c r="L35" s="24"/>
    </row>
    <row r="36" spans="1:12" x14ac:dyDescent="0.2">
      <c r="A36" s="2"/>
      <c r="B36" s="20" t="s">
        <v>64</v>
      </c>
      <c r="C36" s="16" t="s">
        <v>3</v>
      </c>
      <c r="D36" s="80">
        <v>642</v>
      </c>
      <c r="E36" s="81"/>
      <c r="F36" s="80">
        <v>472</v>
      </c>
      <c r="G36" s="81"/>
      <c r="H36" s="80">
        <v>485</v>
      </c>
      <c r="I36" s="81"/>
      <c r="J36" s="80">
        <v>75</v>
      </c>
      <c r="K36" s="27"/>
      <c r="L36" s="24"/>
    </row>
    <row r="37" spans="1:12" x14ac:dyDescent="0.2">
      <c r="A37" s="2"/>
      <c r="B37" s="25" t="s">
        <v>65</v>
      </c>
      <c r="C37" s="11"/>
      <c r="D37" s="77">
        <v>-430</v>
      </c>
      <c r="E37" s="93"/>
      <c r="F37" s="77">
        <v>-418</v>
      </c>
      <c r="G37" s="93"/>
      <c r="H37" s="77">
        <v>-382</v>
      </c>
      <c r="I37" s="93"/>
      <c r="J37" s="77">
        <v>-59</v>
      </c>
      <c r="K37" s="27"/>
      <c r="L37" s="24"/>
    </row>
    <row r="38" spans="1:12" x14ac:dyDescent="0.2">
      <c r="A38" s="2"/>
      <c r="B38" s="20" t="s">
        <v>66</v>
      </c>
      <c r="C38" s="16" t="s">
        <v>3</v>
      </c>
      <c r="D38" s="80">
        <v>1019</v>
      </c>
      <c r="E38" s="81"/>
      <c r="F38" s="80">
        <v>-848</v>
      </c>
      <c r="G38" s="81"/>
      <c r="H38" s="80">
        <v>-854</v>
      </c>
      <c r="I38" s="81"/>
      <c r="J38" s="80">
        <v>-133</v>
      </c>
      <c r="K38" s="27"/>
      <c r="L38" s="24"/>
    </row>
    <row r="39" spans="1:12" x14ac:dyDescent="0.2">
      <c r="A39" s="2"/>
      <c r="B39" s="6"/>
      <c r="C39" s="2"/>
      <c r="D39" s="82"/>
      <c r="E39" s="82"/>
      <c r="F39" s="82"/>
      <c r="G39" s="82"/>
      <c r="H39" s="82"/>
      <c r="I39" s="82"/>
      <c r="J39" s="82"/>
      <c r="K39" s="50"/>
      <c r="L39" s="24"/>
    </row>
    <row r="40" spans="1:12" ht="36" x14ac:dyDescent="0.2">
      <c r="A40" s="2"/>
      <c r="B40" s="15" t="s">
        <v>67</v>
      </c>
      <c r="C40" s="16" t="s">
        <v>3</v>
      </c>
      <c r="D40" s="83">
        <f>SUM(D34:D39)</f>
        <v>2021</v>
      </c>
      <c r="E40" s="83"/>
      <c r="F40" s="83">
        <f>SUM(F34:F39)</f>
        <v>-468</v>
      </c>
      <c r="G40" s="83"/>
      <c r="H40" s="83">
        <f>SUM(H34:H39)</f>
        <v>-997</v>
      </c>
      <c r="I40" s="84"/>
      <c r="J40" s="83">
        <f>SUM(J34:J39)</f>
        <v>-154</v>
      </c>
      <c r="K40" s="86"/>
      <c r="L40" s="24"/>
    </row>
    <row r="41" spans="1:12" x14ac:dyDescent="0.2">
      <c r="A41" s="2"/>
      <c r="B41" s="6"/>
      <c r="C41" s="6"/>
      <c r="D41" s="82"/>
      <c r="E41" s="82"/>
      <c r="F41" s="82"/>
      <c r="G41" s="82"/>
      <c r="H41" s="82"/>
      <c r="I41" s="82"/>
      <c r="J41" s="82"/>
      <c r="K41" s="50"/>
      <c r="L41" s="24"/>
    </row>
    <row r="42" spans="1:12" x14ac:dyDescent="0.2">
      <c r="A42" s="2"/>
      <c r="B42" s="20" t="s">
        <v>68</v>
      </c>
      <c r="C42" s="16" t="s">
        <v>3</v>
      </c>
      <c r="D42" s="80">
        <v>-245</v>
      </c>
      <c r="E42" s="81"/>
      <c r="F42" s="80">
        <v>-97</v>
      </c>
      <c r="G42" s="81"/>
      <c r="H42" s="80">
        <v>-95</v>
      </c>
      <c r="I42" s="81"/>
      <c r="J42" s="80">
        <v>-15</v>
      </c>
      <c r="K42" s="27"/>
      <c r="L42" s="24"/>
    </row>
    <row r="43" spans="1:12" x14ac:dyDescent="0.2">
      <c r="A43" s="3"/>
      <c r="B43" s="25" t="s">
        <v>69</v>
      </c>
      <c r="C43" s="11"/>
      <c r="D43" s="77">
        <v>-195</v>
      </c>
      <c r="E43" s="93"/>
      <c r="F43" s="77">
        <v>-94</v>
      </c>
      <c r="G43" s="93"/>
      <c r="H43" s="77">
        <v>224</v>
      </c>
      <c r="I43" s="93"/>
      <c r="J43" s="77">
        <v>35</v>
      </c>
      <c r="K43" s="27"/>
      <c r="L43" s="24"/>
    </row>
    <row r="44" spans="1:12" x14ac:dyDescent="0.2">
      <c r="A44" s="2"/>
      <c r="B44" s="94"/>
      <c r="C44" s="6"/>
      <c r="D44" s="95"/>
      <c r="E44" s="82"/>
      <c r="F44" s="95"/>
      <c r="G44" s="82"/>
      <c r="H44" s="95"/>
      <c r="I44" s="82"/>
      <c r="J44" s="95"/>
      <c r="K44" s="50"/>
      <c r="L44" s="24"/>
    </row>
    <row r="45" spans="1:12" x14ac:dyDescent="0.2">
      <c r="A45" s="2"/>
      <c r="B45" s="15" t="s">
        <v>70</v>
      </c>
      <c r="C45" s="16" t="s">
        <v>3</v>
      </c>
      <c r="D45" s="83">
        <f>SUM(D40:D43)</f>
        <v>1581</v>
      </c>
      <c r="E45" s="83"/>
      <c r="F45" s="83">
        <f>SUM(F40:F43)</f>
        <v>-659</v>
      </c>
      <c r="G45" s="83"/>
      <c r="H45" s="83">
        <f>SUM(H40:H43)</f>
        <v>-868</v>
      </c>
      <c r="I45" s="84"/>
      <c r="J45" s="83">
        <f>SUM(J40:J43)</f>
        <v>-134</v>
      </c>
      <c r="K45" s="86"/>
      <c r="L45" s="24"/>
    </row>
    <row r="46" spans="1:12" x14ac:dyDescent="0.2">
      <c r="A46" s="3"/>
      <c r="B46" s="96"/>
      <c r="C46" s="11"/>
      <c r="D46" s="97"/>
      <c r="E46" s="97"/>
      <c r="F46" s="97"/>
      <c r="G46" s="97"/>
      <c r="H46" s="97"/>
      <c r="I46" s="98"/>
      <c r="J46" s="97"/>
      <c r="K46" s="99"/>
      <c r="L46" s="24"/>
    </row>
    <row r="47" spans="1:12" ht="24" x14ac:dyDescent="0.2">
      <c r="A47" s="3"/>
      <c r="B47" s="29" t="s">
        <v>71</v>
      </c>
      <c r="C47" s="30" t="s">
        <v>3</v>
      </c>
      <c r="D47" s="80">
        <v>-3</v>
      </c>
      <c r="E47" s="100"/>
      <c r="F47" s="80">
        <v>12</v>
      </c>
      <c r="G47" s="100"/>
      <c r="H47" s="80">
        <v>19</v>
      </c>
      <c r="I47" s="100"/>
      <c r="J47" s="80">
        <v>3</v>
      </c>
      <c r="K47" s="27"/>
      <c r="L47" s="24"/>
    </row>
    <row r="48" spans="1:12" s="64" customFormat="1" x14ac:dyDescent="0.2">
      <c r="A48" s="3"/>
      <c r="B48" s="94"/>
      <c r="C48" s="6"/>
      <c r="D48" s="95"/>
      <c r="E48" s="82"/>
      <c r="F48" s="95"/>
      <c r="G48" s="82"/>
      <c r="H48" s="95"/>
      <c r="I48" s="82"/>
      <c r="J48" s="95"/>
      <c r="K48" s="50"/>
      <c r="L48" s="24"/>
    </row>
    <row r="49" spans="1:12" s="64" customFormat="1" ht="24" x14ac:dyDescent="0.2">
      <c r="A49" s="3"/>
      <c r="B49" s="45" t="s">
        <v>72</v>
      </c>
      <c r="C49" s="101"/>
      <c r="D49" s="102">
        <f>SUM(D45:D48)</f>
        <v>1578</v>
      </c>
      <c r="E49" s="103"/>
      <c r="F49" s="102">
        <f>SUM(F45:F48)</f>
        <v>-647</v>
      </c>
      <c r="G49" s="103"/>
      <c r="H49" s="102">
        <f>SUM(H45:H48)</f>
        <v>-849</v>
      </c>
      <c r="I49" s="103"/>
      <c r="J49" s="102">
        <f>SUM(J45:J48)</f>
        <v>-131</v>
      </c>
      <c r="K49" s="85"/>
      <c r="L49" s="24"/>
    </row>
    <row r="50" spans="1:12" s="64" customFormat="1" x14ac:dyDescent="0.2">
      <c r="A50" s="2"/>
      <c r="B50" s="6"/>
      <c r="C50" s="6"/>
      <c r="D50" s="104"/>
      <c r="E50" s="104"/>
      <c r="F50" s="104"/>
      <c r="G50" s="104"/>
      <c r="H50" s="104"/>
      <c r="I50" s="104"/>
      <c r="J50" s="104"/>
      <c r="K50" s="62"/>
      <c r="L50" s="105"/>
    </row>
    <row r="51" spans="1:12" s="64" customFormat="1" ht="24" x14ac:dyDescent="0.2">
      <c r="A51" s="2"/>
      <c r="B51" s="29" t="s">
        <v>73</v>
      </c>
      <c r="C51" s="30" t="s">
        <v>3</v>
      </c>
      <c r="D51" s="106"/>
      <c r="E51" s="106"/>
      <c r="F51" s="106"/>
      <c r="G51" s="106"/>
      <c r="H51" s="106"/>
      <c r="I51" s="106"/>
      <c r="J51" s="106"/>
      <c r="K51" s="67"/>
      <c r="L51" s="105"/>
    </row>
    <row r="52" spans="1:12" s="64" customFormat="1" x14ac:dyDescent="0.2">
      <c r="A52" s="2"/>
      <c r="B52" s="107" t="s">
        <v>74</v>
      </c>
      <c r="C52" s="11" t="s">
        <v>3</v>
      </c>
      <c r="D52" s="108">
        <v>2.63</v>
      </c>
      <c r="E52" s="108"/>
      <c r="F52" s="108">
        <v>-1.02</v>
      </c>
      <c r="G52" s="108"/>
      <c r="H52" s="108">
        <v>-1.32</v>
      </c>
      <c r="I52" s="109"/>
      <c r="J52" s="108">
        <v>-0.20486078778284758</v>
      </c>
      <c r="K52" s="110"/>
      <c r="L52" s="105"/>
    </row>
    <row r="53" spans="1:12" s="64" customFormat="1" x14ac:dyDescent="0.2">
      <c r="A53" s="2"/>
      <c r="B53" s="111" t="s">
        <v>75</v>
      </c>
      <c r="C53" s="30" t="s">
        <v>3</v>
      </c>
      <c r="D53" s="112">
        <v>2.61</v>
      </c>
      <c r="E53" s="112"/>
      <c r="F53" s="112">
        <v>-1.02</v>
      </c>
      <c r="G53" s="112"/>
      <c r="H53" s="112">
        <v>-1.32</v>
      </c>
      <c r="I53" s="113"/>
      <c r="J53" s="112">
        <v>-0.20486078778284758</v>
      </c>
      <c r="K53" s="110"/>
      <c r="L53" s="105"/>
    </row>
    <row r="54" spans="1:12" s="64" customFormat="1" x14ac:dyDescent="0.2">
      <c r="A54" s="2"/>
      <c r="B54" s="114"/>
      <c r="C54" s="6"/>
      <c r="D54" s="115"/>
      <c r="E54" s="115"/>
      <c r="F54" s="115"/>
      <c r="G54" s="115"/>
      <c r="H54" s="115"/>
      <c r="I54" s="115"/>
      <c r="J54" s="115"/>
      <c r="K54" s="62"/>
      <c r="L54" s="105"/>
    </row>
    <row r="55" spans="1:12" s="64" customFormat="1" x14ac:dyDescent="0.2">
      <c r="A55" s="2"/>
      <c r="B55" s="29" t="s">
        <v>76</v>
      </c>
      <c r="C55" s="30" t="s">
        <v>3</v>
      </c>
      <c r="D55" s="116"/>
      <c r="E55" s="116"/>
      <c r="F55" s="116"/>
      <c r="G55" s="116"/>
      <c r="H55" s="116"/>
      <c r="I55" s="116"/>
      <c r="J55" s="116"/>
      <c r="K55" s="67"/>
      <c r="L55" s="105"/>
    </row>
    <row r="56" spans="1:12" s="64" customFormat="1" x14ac:dyDescent="0.2">
      <c r="A56" s="2"/>
      <c r="B56" s="117" t="s">
        <v>74</v>
      </c>
      <c r="C56" s="11" t="s">
        <v>3</v>
      </c>
      <c r="D56" s="108">
        <v>2.63</v>
      </c>
      <c r="E56" s="108"/>
      <c r="F56" s="108">
        <v>-1.02</v>
      </c>
      <c r="G56" s="108"/>
      <c r="H56" s="108">
        <v>-1.32</v>
      </c>
      <c r="I56" s="109"/>
      <c r="J56" s="108">
        <v>-0.20486078778284758</v>
      </c>
      <c r="K56" s="110"/>
      <c r="L56" s="105"/>
    </row>
    <row r="57" spans="1:12" s="64" customFormat="1" x14ac:dyDescent="0.2">
      <c r="A57" s="2"/>
      <c r="B57" s="118" t="s">
        <v>75</v>
      </c>
      <c r="C57" s="30" t="s">
        <v>3</v>
      </c>
      <c r="D57" s="112">
        <v>2.61</v>
      </c>
      <c r="E57" s="112"/>
      <c r="F57" s="112">
        <v>-1.02</v>
      </c>
      <c r="G57" s="112"/>
      <c r="H57" s="112">
        <v>-1.32</v>
      </c>
      <c r="I57" s="113"/>
      <c r="J57" s="112">
        <v>-0.20486078778284758</v>
      </c>
      <c r="K57" s="110"/>
      <c r="L57" s="105"/>
    </row>
    <row r="58" spans="1:12" s="64" customFormat="1" x14ac:dyDescent="0.2">
      <c r="A58" s="2"/>
      <c r="B58" s="11"/>
      <c r="C58" s="2"/>
      <c r="D58" s="104"/>
      <c r="E58" s="104"/>
      <c r="F58" s="104"/>
      <c r="G58" s="104"/>
      <c r="H58" s="104"/>
      <c r="I58" s="104"/>
      <c r="J58" s="104"/>
      <c r="K58" s="62"/>
      <c r="L58" s="105"/>
    </row>
    <row r="59" spans="1:12" s="64" customFormat="1" ht="24" x14ac:dyDescent="0.2">
      <c r="A59" s="2"/>
      <c r="B59" s="29" t="s">
        <v>77</v>
      </c>
      <c r="C59" s="30" t="s">
        <v>3</v>
      </c>
      <c r="D59" s="106"/>
      <c r="E59" s="106"/>
      <c r="F59" s="106"/>
      <c r="G59" s="106"/>
      <c r="H59" s="106"/>
      <c r="I59" s="106"/>
      <c r="J59" s="106"/>
      <c r="K59" s="67"/>
      <c r="L59" s="105"/>
    </row>
    <row r="60" spans="1:12" s="64" customFormat="1" x14ac:dyDescent="0.2">
      <c r="A60" s="2"/>
      <c r="B60" s="107" t="s">
        <v>74</v>
      </c>
      <c r="C60" s="11" t="s">
        <v>3</v>
      </c>
      <c r="D60" s="77">
        <v>600679152</v>
      </c>
      <c r="E60" s="77"/>
      <c r="F60" s="77">
        <v>635476056</v>
      </c>
      <c r="G60" s="77"/>
      <c r="H60" s="77">
        <v>643856428</v>
      </c>
      <c r="I60" s="93"/>
      <c r="J60" s="77">
        <v>643856428</v>
      </c>
      <c r="K60" s="26"/>
      <c r="L60" s="105"/>
    </row>
    <row r="61" spans="1:12" s="64" customFormat="1" x14ac:dyDescent="0.2">
      <c r="A61" s="2"/>
      <c r="B61" s="111" t="s">
        <v>75</v>
      </c>
      <c r="C61" s="30" t="s">
        <v>3</v>
      </c>
      <c r="D61" s="80">
        <v>619856487.58661163</v>
      </c>
      <c r="E61" s="80"/>
      <c r="F61" s="80">
        <v>635476056</v>
      </c>
      <c r="G61" s="80"/>
      <c r="H61" s="80">
        <v>643856428</v>
      </c>
      <c r="I61" s="100"/>
      <c r="J61" s="80">
        <v>643856428</v>
      </c>
      <c r="K61" s="26"/>
      <c r="L61" s="105"/>
    </row>
    <row r="62" spans="1:12" s="64" customFormat="1" x14ac:dyDescent="0.2">
      <c r="A62" s="65"/>
      <c r="B62" s="107"/>
      <c r="C62" s="65"/>
      <c r="D62" s="119"/>
      <c r="E62" s="120"/>
      <c r="F62" s="119"/>
      <c r="G62" s="120"/>
      <c r="H62" s="119"/>
      <c r="I62" s="120"/>
      <c r="J62" s="119"/>
      <c r="K62" s="121"/>
      <c r="L62" s="105"/>
    </row>
    <row r="63" spans="1:12" s="64" customFormat="1" x14ac:dyDescent="0.2">
      <c r="A63" s="65"/>
      <c r="B63" s="122" t="s">
        <v>78</v>
      </c>
      <c r="C63" s="65"/>
      <c r="D63" s="119"/>
      <c r="E63" s="120"/>
      <c r="F63" s="119"/>
      <c r="G63" s="120"/>
      <c r="H63" s="119"/>
      <c r="I63" s="120"/>
      <c r="J63" s="119"/>
      <c r="K63" s="121"/>
      <c r="L63" s="105"/>
    </row>
    <row r="64" spans="1:12" s="64" customFormat="1" x14ac:dyDescent="0.2">
      <c r="A64" s="65"/>
      <c r="B64" s="107" t="s">
        <v>79</v>
      </c>
      <c r="C64" s="65"/>
      <c r="D64" s="77">
        <v>272</v>
      </c>
      <c r="E64" s="123"/>
      <c r="F64" s="77">
        <v>181</v>
      </c>
      <c r="G64" s="123"/>
      <c r="H64" s="77">
        <v>221</v>
      </c>
      <c r="I64" s="123"/>
      <c r="J64" s="77">
        <v>34</v>
      </c>
      <c r="K64" s="27"/>
      <c r="L64" s="24"/>
    </row>
    <row r="65" spans="1:12" s="64" customFormat="1" x14ac:dyDescent="0.2">
      <c r="A65" s="65"/>
      <c r="B65" s="107" t="s">
        <v>80</v>
      </c>
      <c r="C65" s="65"/>
      <c r="D65" s="77">
        <v>45</v>
      </c>
      <c r="E65" s="123"/>
      <c r="F65" s="77">
        <v>34</v>
      </c>
      <c r="G65" s="123"/>
      <c r="H65" s="77">
        <v>35</v>
      </c>
      <c r="I65" s="123"/>
      <c r="J65" s="77">
        <v>5</v>
      </c>
      <c r="K65" s="27"/>
      <c r="L65" s="24"/>
    </row>
    <row r="66" spans="1:12" s="64" customFormat="1" x14ac:dyDescent="0.2">
      <c r="A66" s="65"/>
      <c r="B66" s="107" t="s">
        <v>81</v>
      </c>
      <c r="C66" s="65"/>
      <c r="D66" s="77">
        <v>214</v>
      </c>
      <c r="E66" s="123"/>
      <c r="F66" s="77">
        <v>151</v>
      </c>
      <c r="G66" s="123"/>
      <c r="H66" s="77">
        <v>258</v>
      </c>
      <c r="I66" s="123"/>
      <c r="J66" s="77">
        <v>40</v>
      </c>
      <c r="K66" s="27"/>
      <c r="L66" s="24"/>
    </row>
    <row r="67" spans="1:12" s="64" customFormat="1" x14ac:dyDescent="0.2">
      <c r="A67" s="65"/>
      <c r="B67" s="107"/>
      <c r="C67" s="65"/>
      <c r="D67" s="119"/>
      <c r="E67" s="120"/>
      <c r="F67" s="119"/>
      <c r="G67" s="120"/>
      <c r="H67" s="119"/>
      <c r="I67" s="120"/>
      <c r="J67" s="119"/>
      <c r="K67" s="121"/>
      <c r="L67" s="65"/>
    </row>
    <row r="68" spans="1:12" s="64" customFormat="1" ht="54" customHeight="1" x14ac:dyDescent="0.2">
      <c r="A68" s="65"/>
      <c r="B68" s="152" t="s">
        <v>104</v>
      </c>
      <c r="C68" s="152"/>
      <c r="D68" s="152"/>
      <c r="E68" s="152"/>
      <c r="F68" s="152"/>
      <c r="G68" s="152"/>
      <c r="H68" s="152"/>
      <c r="I68" s="152"/>
      <c r="J68" s="152"/>
      <c r="K68" s="10"/>
      <c r="L68" s="65"/>
    </row>
    <row r="69" spans="1:12" s="64" customFormat="1" x14ac:dyDescent="0.2">
      <c r="A69" s="65"/>
      <c r="B69" s="65"/>
      <c r="C69" s="65"/>
      <c r="D69" s="65"/>
      <c r="E69" s="65"/>
      <c r="F69" s="65"/>
      <c r="G69" s="65"/>
      <c r="H69" s="65"/>
      <c r="I69" s="65"/>
      <c r="J69" s="65"/>
      <c r="K69" s="121"/>
      <c r="L69" s="65"/>
    </row>
    <row r="70" spans="1:12" s="64" customFormat="1" x14ac:dyDescent="0.2">
      <c r="A70" s="65"/>
      <c r="B70" s="65"/>
      <c r="C70" s="65"/>
      <c r="D70" s="65"/>
      <c r="E70" s="65"/>
      <c r="F70" s="65"/>
      <c r="G70" s="65"/>
      <c r="H70" s="65"/>
      <c r="I70" s="65"/>
      <c r="J70" s="65"/>
      <c r="K70" s="121"/>
      <c r="L70" s="65"/>
    </row>
    <row r="71" spans="1:12" s="64" customFormat="1" x14ac:dyDescent="0.2">
      <c r="A71" s="65"/>
      <c r="B71" s="65"/>
      <c r="C71" s="65"/>
      <c r="D71" s="65"/>
      <c r="E71" s="65"/>
      <c r="F71" s="65"/>
      <c r="G71" s="65"/>
      <c r="H71" s="124"/>
      <c r="I71" s="65"/>
      <c r="J71" s="124"/>
      <c r="K71" s="121"/>
      <c r="L71" s="65"/>
    </row>
    <row r="72" spans="1:12" s="64" customFormat="1" x14ac:dyDescent="0.2">
      <c r="A72" s="65"/>
      <c r="B72" s="65"/>
      <c r="C72" s="65"/>
      <c r="D72" s="65"/>
      <c r="E72" s="65"/>
      <c r="F72" s="65"/>
      <c r="G72" s="65"/>
      <c r="H72" s="124"/>
      <c r="I72" s="65"/>
      <c r="J72" s="124"/>
      <c r="K72" s="121"/>
      <c r="L72" s="65"/>
    </row>
    <row r="73" spans="1:12" s="64" customFormat="1" x14ac:dyDescent="0.2">
      <c r="A73" s="65"/>
      <c r="B73" s="65"/>
      <c r="C73" s="65"/>
      <c r="D73" s="65"/>
      <c r="E73" s="65"/>
      <c r="F73" s="65"/>
      <c r="G73" s="65"/>
      <c r="H73" s="65"/>
      <c r="I73" s="65"/>
      <c r="J73" s="65"/>
      <c r="K73" s="121"/>
      <c r="L73" s="65"/>
    </row>
  </sheetData>
  <mergeCells count="1">
    <mergeCell ref="B68:J68"/>
  </mergeCells>
  <printOptions horizontalCentered="1"/>
  <pageMargins left="0.25" right="0.25" top="0.75" bottom="0.75" header="0.3" footer="0.3"/>
  <pageSetup paperSize="9" scale="76" orientation="portrait" cellComments="asDisplayed" r:id="rId1"/>
  <headerFooter alignWithMargins="0">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1F7B7-30B1-4A26-9B31-7AB9FFC19F99}">
  <sheetPr>
    <pageSetUpPr fitToPage="1"/>
  </sheetPr>
  <dimension ref="A1:M38"/>
  <sheetViews>
    <sheetView view="pageBreakPreview" zoomScale="115" zoomScaleNormal="100" zoomScaleSheetLayoutView="115" workbookViewId="0">
      <pane xSplit="3" ySplit="9" topLeftCell="D15" activePane="bottomRight" state="frozen"/>
      <selection activeCell="B37" sqref="B37"/>
      <selection pane="topRight" activeCell="B37" sqref="B37"/>
      <selection pane="bottomLeft" activeCell="B37" sqref="B37"/>
      <selection pane="bottomRight" activeCell="B33" sqref="B33:J33"/>
    </sheetView>
  </sheetViews>
  <sheetFormatPr defaultColWidth="11.42578125" defaultRowHeight="12" x14ac:dyDescent="0.2"/>
  <cols>
    <col min="1" max="1" width="4" style="2" customWidth="1"/>
    <col min="2" max="2" width="53.42578125" style="2" customWidth="1"/>
    <col min="3" max="3" width="1.85546875" style="2" customWidth="1"/>
    <col min="4" max="4" width="21.28515625" style="2" customWidth="1"/>
    <col min="5" max="5" width="2" style="2" customWidth="1"/>
    <col min="6" max="6" width="21.28515625" style="2" customWidth="1"/>
    <col min="7" max="7" width="2" style="2" customWidth="1"/>
    <col min="8" max="8" width="21.28515625" style="2" customWidth="1"/>
    <col min="9" max="9" width="2" style="2" customWidth="1"/>
    <col min="10" max="10" width="21.28515625" style="2" customWidth="1"/>
    <col min="11" max="11" width="2.42578125" style="2" customWidth="1"/>
    <col min="12" max="12" width="13.42578125" style="126" bestFit="1" customWidth="1"/>
    <col min="13" max="13" width="9.42578125" style="2" bestFit="1" customWidth="1"/>
    <col min="14" max="14" width="13.42578125" style="2" bestFit="1" customWidth="1"/>
    <col min="15" max="15" width="9.42578125" style="2" bestFit="1" customWidth="1"/>
    <col min="16" max="256" width="11.42578125" style="2"/>
    <col min="257" max="257" width="4" style="2" customWidth="1"/>
    <col min="258" max="258" width="53.42578125" style="2" customWidth="1"/>
    <col min="259" max="259" width="1.85546875" style="2" customWidth="1"/>
    <col min="260" max="260" width="21.28515625" style="2" customWidth="1"/>
    <col min="261" max="261" width="2" style="2" customWidth="1"/>
    <col min="262" max="262" width="21.28515625" style="2" customWidth="1"/>
    <col min="263" max="263" width="2" style="2" customWidth="1"/>
    <col min="264" max="264" width="21.28515625" style="2" customWidth="1"/>
    <col min="265" max="265" width="2" style="2" customWidth="1"/>
    <col min="266" max="266" width="21.28515625" style="2" customWidth="1"/>
    <col min="267" max="267" width="2.42578125" style="2" customWidth="1"/>
    <col min="268" max="268" width="13.42578125" style="2" bestFit="1" customWidth="1"/>
    <col min="269" max="269" width="9.42578125" style="2" bestFit="1" customWidth="1"/>
    <col min="270" max="270" width="13.42578125" style="2" bestFit="1" customWidth="1"/>
    <col min="271" max="271" width="9.42578125" style="2" bestFit="1" customWidth="1"/>
    <col min="272" max="512" width="11.42578125" style="2"/>
    <col min="513" max="513" width="4" style="2" customWidth="1"/>
    <col min="514" max="514" width="53.42578125" style="2" customWidth="1"/>
    <col min="515" max="515" width="1.85546875" style="2" customWidth="1"/>
    <col min="516" max="516" width="21.28515625" style="2" customWidth="1"/>
    <col min="517" max="517" width="2" style="2" customWidth="1"/>
    <col min="518" max="518" width="21.28515625" style="2" customWidth="1"/>
    <col min="519" max="519" width="2" style="2" customWidth="1"/>
    <col min="520" max="520" width="21.28515625" style="2" customWidth="1"/>
    <col min="521" max="521" width="2" style="2" customWidth="1"/>
    <col min="522" max="522" width="21.28515625" style="2" customWidth="1"/>
    <col min="523" max="523" width="2.42578125" style="2" customWidth="1"/>
    <col min="524" max="524" width="13.42578125" style="2" bestFit="1" customWidth="1"/>
    <col min="525" max="525" width="9.42578125" style="2" bestFit="1" customWidth="1"/>
    <col min="526" max="526" width="13.42578125" style="2" bestFit="1" customWidth="1"/>
    <col min="527" max="527" width="9.42578125" style="2" bestFit="1" customWidth="1"/>
    <col min="528" max="768" width="11.42578125" style="2"/>
    <col min="769" max="769" width="4" style="2" customWidth="1"/>
    <col min="770" max="770" width="53.42578125" style="2" customWidth="1"/>
    <col min="771" max="771" width="1.85546875" style="2" customWidth="1"/>
    <col min="772" max="772" width="21.28515625" style="2" customWidth="1"/>
    <col min="773" max="773" width="2" style="2" customWidth="1"/>
    <col min="774" max="774" width="21.28515625" style="2" customWidth="1"/>
    <col min="775" max="775" width="2" style="2" customWidth="1"/>
    <col min="776" max="776" width="21.28515625" style="2" customWidth="1"/>
    <col min="777" max="777" width="2" style="2" customWidth="1"/>
    <col min="778" max="778" width="21.28515625" style="2" customWidth="1"/>
    <col min="779" max="779" width="2.42578125" style="2" customWidth="1"/>
    <col min="780" max="780" width="13.42578125" style="2" bestFit="1" customWidth="1"/>
    <col min="781" max="781" width="9.42578125" style="2" bestFit="1" customWidth="1"/>
    <col min="782" max="782" width="13.42578125" style="2" bestFit="1" customWidth="1"/>
    <col min="783" max="783" width="9.42578125" style="2" bestFit="1" customWidth="1"/>
    <col min="784" max="1024" width="11.42578125" style="2"/>
    <col min="1025" max="1025" width="4" style="2" customWidth="1"/>
    <col min="1026" max="1026" width="53.42578125" style="2" customWidth="1"/>
    <col min="1027" max="1027" width="1.85546875" style="2" customWidth="1"/>
    <col min="1028" max="1028" width="21.28515625" style="2" customWidth="1"/>
    <col min="1029" max="1029" width="2" style="2" customWidth="1"/>
    <col min="1030" max="1030" width="21.28515625" style="2" customWidth="1"/>
    <col min="1031" max="1031" width="2" style="2" customWidth="1"/>
    <col min="1032" max="1032" width="21.28515625" style="2" customWidth="1"/>
    <col min="1033" max="1033" width="2" style="2" customWidth="1"/>
    <col min="1034" max="1034" width="21.28515625" style="2" customWidth="1"/>
    <col min="1035" max="1035" width="2.42578125" style="2" customWidth="1"/>
    <col min="1036" max="1036" width="13.42578125" style="2" bestFit="1" customWidth="1"/>
    <col min="1037" max="1037" width="9.42578125" style="2" bestFit="1" customWidth="1"/>
    <col min="1038" max="1038" width="13.42578125" style="2" bestFit="1" customWidth="1"/>
    <col min="1039" max="1039" width="9.42578125" style="2" bestFit="1" customWidth="1"/>
    <col min="1040" max="1280" width="11.42578125" style="2"/>
    <col min="1281" max="1281" width="4" style="2" customWidth="1"/>
    <col min="1282" max="1282" width="53.42578125" style="2" customWidth="1"/>
    <col min="1283" max="1283" width="1.85546875" style="2" customWidth="1"/>
    <col min="1284" max="1284" width="21.28515625" style="2" customWidth="1"/>
    <col min="1285" max="1285" width="2" style="2" customWidth="1"/>
    <col min="1286" max="1286" width="21.28515625" style="2" customWidth="1"/>
    <col min="1287" max="1287" width="2" style="2" customWidth="1"/>
    <col min="1288" max="1288" width="21.28515625" style="2" customWidth="1"/>
    <col min="1289" max="1289" width="2" style="2" customWidth="1"/>
    <col min="1290" max="1290" width="21.28515625" style="2" customWidth="1"/>
    <col min="1291" max="1291" width="2.42578125" style="2" customWidth="1"/>
    <col min="1292" max="1292" width="13.42578125" style="2" bestFit="1" customWidth="1"/>
    <col min="1293" max="1293" width="9.42578125" style="2" bestFit="1" customWidth="1"/>
    <col min="1294" max="1294" width="13.42578125" style="2" bestFit="1" customWidth="1"/>
    <col min="1295" max="1295" width="9.42578125" style="2" bestFit="1" customWidth="1"/>
    <col min="1296" max="1536" width="11.42578125" style="2"/>
    <col min="1537" max="1537" width="4" style="2" customWidth="1"/>
    <col min="1538" max="1538" width="53.42578125" style="2" customWidth="1"/>
    <col min="1539" max="1539" width="1.85546875" style="2" customWidth="1"/>
    <col min="1540" max="1540" width="21.28515625" style="2" customWidth="1"/>
    <col min="1541" max="1541" width="2" style="2" customWidth="1"/>
    <col min="1542" max="1542" width="21.28515625" style="2" customWidth="1"/>
    <col min="1543" max="1543" width="2" style="2" customWidth="1"/>
    <col min="1544" max="1544" width="21.28515625" style="2" customWidth="1"/>
    <col min="1545" max="1545" width="2" style="2" customWidth="1"/>
    <col min="1546" max="1546" width="21.28515625" style="2" customWidth="1"/>
    <col min="1547" max="1547" width="2.42578125" style="2" customWidth="1"/>
    <col min="1548" max="1548" width="13.42578125" style="2" bestFit="1" customWidth="1"/>
    <col min="1549" max="1549" width="9.42578125" style="2" bestFit="1" customWidth="1"/>
    <col min="1550" max="1550" width="13.42578125" style="2" bestFit="1" customWidth="1"/>
    <col min="1551" max="1551" width="9.42578125" style="2" bestFit="1" customWidth="1"/>
    <col min="1552" max="1792" width="11.42578125" style="2"/>
    <col min="1793" max="1793" width="4" style="2" customWidth="1"/>
    <col min="1794" max="1794" width="53.42578125" style="2" customWidth="1"/>
    <col min="1795" max="1795" width="1.85546875" style="2" customWidth="1"/>
    <col min="1796" max="1796" width="21.28515625" style="2" customWidth="1"/>
    <col min="1797" max="1797" width="2" style="2" customWidth="1"/>
    <col min="1798" max="1798" width="21.28515625" style="2" customWidth="1"/>
    <col min="1799" max="1799" width="2" style="2" customWidth="1"/>
    <col min="1800" max="1800" width="21.28515625" style="2" customWidth="1"/>
    <col min="1801" max="1801" width="2" style="2" customWidth="1"/>
    <col min="1802" max="1802" width="21.28515625" style="2" customWidth="1"/>
    <col min="1803" max="1803" width="2.42578125" style="2" customWidth="1"/>
    <col min="1804" max="1804" width="13.42578125" style="2" bestFit="1" customWidth="1"/>
    <col min="1805" max="1805" width="9.42578125" style="2" bestFit="1" customWidth="1"/>
    <col min="1806" max="1806" width="13.42578125" style="2" bestFit="1" customWidth="1"/>
    <col min="1807" max="1807" width="9.42578125" style="2" bestFit="1" customWidth="1"/>
    <col min="1808" max="2048" width="11.42578125" style="2"/>
    <col min="2049" max="2049" width="4" style="2" customWidth="1"/>
    <col min="2050" max="2050" width="53.42578125" style="2" customWidth="1"/>
    <col min="2051" max="2051" width="1.85546875" style="2" customWidth="1"/>
    <col min="2052" max="2052" width="21.28515625" style="2" customWidth="1"/>
    <col min="2053" max="2053" width="2" style="2" customWidth="1"/>
    <col min="2054" max="2054" width="21.28515625" style="2" customWidth="1"/>
    <col min="2055" max="2055" width="2" style="2" customWidth="1"/>
    <col min="2056" max="2056" width="21.28515625" style="2" customWidth="1"/>
    <col min="2057" max="2057" width="2" style="2" customWidth="1"/>
    <col min="2058" max="2058" width="21.28515625" style="2" customWidth="1"/>
    <col min="2059" max="2059" width="2.42578125" style="2" customWidth="1"/>
    <col min="2060" max="2060" width="13.42578125" style="2" bestFit="1" customWidth="1"/>
    <col min="2061" max="2061" width="9.42578125" style="2" bestFit="1" customWidth="1"/>
    <col min="2062" max="2062" width="13.42578125" style="2" bestFit="1" customWidth="1"/>
    <col min="2063" max="2063" width="9.42578125" style="2" bestFit="1" customWidth="1"/>
    <col min="2064" max="2304" width="11.42578125" style="2"/>
    <col min="2305" max="2305" width="4" style="2" customWidth="1"/>
    <col min="2306" max="2306" width="53.42578125" style="2" customWidth="1"/>
    <col min="2307" max="2307" width="1.85546875" style="2" customWidth="1"/>
    <col min="2308" max="2308" width="21.28515625" style="2" customWidth="1"/>
    <col min="2309" max="2309" width="2" style="2" customWidth="1"/>
    <col min="2310" max="2310" width="21.28515625" style="2" customWidth="1"/>
    <col min="2311" max="2311" width="2" style="2" customWidth="1"/>
    <col min="2312" max="2312" width="21.28515625" style="2" customWidth="1"/>
    <col min="2313" max="2313" width="2" style="2" customWidth="1"/>
    <col min="2314" max="2314" width="21.28515625" style="2" customWidth="1"/>
    <col min="2315" max="2315" width="2.42578125" style="2" customWidth="1"/>
    <col min="2316" max="2316" width="13.42578125" style="2" bestFit="1" customWidth="1"/>
    <col min="2317" max="2317" width="9.42578125" style="2" bestFit="1" customWidth="1"/>
    <col min="2318" max="2318" width="13.42578125" style="2" bestFit="1" customWidth="1"/>
    <col min="2319" max="2319" width="9.42578125" style="2" bestFit="1" customWidth="1"/>
    <col min="2320" max="2560" width="11.42578125" style="2"/>
    <col min="2561" max="2561" width="4" style="2" customWidth="1"/>
    <col min="2562" max="2562" width="53.42578125" style="2" customWidth="1"/>
    <col min="2563" max="2563" width="1.85546875" style="2" customWidth="1"/>
    <col min="2564" max="2564" width="21.28515625" style="2" customWidth="1"/>
    <col min="2565" max="2565" width="2" style="2" customWidth="1"/>
    <col min="2566" max="2566" width="21.28515625" style="2" customWidth="1"/>
    <col min="2567" max="2567" width="2" style="2" customWidth="1"/>
    <col min="2568" max="2568" width="21.28515625" style="2" customWidth="1"/>
    <col min="2569" max="2569" width="2" style="2" customWidth="1"/>
    <col min="2570" max="2570" width="21.28515625" style="2" customWidth="1"/>
    <col min="2571" max="2571" width="2.42578125" style="2" customWidth="1"/>
    <col min="2572" max="2572" width="13.42578125" style="2" bestFit="1" customWidth="1"/>
    <col min="2573" max="2573" width="9.42578125" style="2" bestFit="1" customWidth="1"/>
    <col min="2574" max="2574" width="13.42578125" style="2" bestFit="1" customWidth="1"/>
    <col min="2575" max="2575" width="9.42578125" style="2" bestFit="1" customWidth="1"/>
    <col min="2576" max="2816" width="11.42578125" style="2"/>
    <col min="2817" max="2817" width="4" style="2" customWidth="1"/>
    <col min="2818" max="2818" width="53.42578125" style="2" customWidth="1"/>
    <col min="2819" max="2819" width="1.85546875" style="2" customWidth="1"/>
    <col min="2820" max="2820" width="21.28515625" style="2" customWidth="1"/>
    <col min="2821" max="2821" width="2" style="2" customWidth="1"/>
    <col min="2822" max="2822" width="21.28515625" style="2" customWidth="1"/>
    <col min="2823" max="2823" width="2" style="2" customWidth="1"/>
    <col min="2824" max="2824" width="21.28515625" style="2" customWidth="1"/>
    <col min="2825" max="2825" width="2" style="2" customWidth="1"/>
    <col min="2826" max="2826" width="21.28515625" style="2" customWidth="1"/>
    <col min="2827" max="2827" width="2.42578125" style="2" customWidth="1"/>
    <col min="2828" max="2828" width="13.42578125" style="2" bestFit="1" customWidth="1"/>
    <col min="2829" max="2829" width="9.42578125" style="2" bestFit="1" customWidth="1"/>
    <col min="2830" max="2830" width="13.42578125" style="2" bestFit="1" customWidth="1"/>
    <col min="2831" max="2831" width="9.42578125" style="2" bestFit="1" customWidth="1"/>
    <col min="2832" max="3072" width="11.42578125" style="2"/>
    <col min="3073" max="3073" width="4" style="2" customWidth="1"/>
    <col min="3074" max="3074" width="53.42578125" style="2" customWidth="1"/>
    <col min="3075" max="3075" width="1.85546875" style="2" customWidth="1"/>
    <col min="3076" max="3076" width="21.28515625" style="2" customWidth="1"/>
    <col min="3077" max="3077" width="2" style="2" customWidth="1"/>
    <col min="3078" max="3078" width="21.28515625" style="2" customWidth="1"/>
    <col min="3079" max="3079" width="2" style="2" customWidth="1"/>
    <col min="3080" max="3080" width="21.28515625" style="2" customWidth="1"/>
    <col min="3081" max="3081" width="2" style="2" customWidth="1"/>
    <col min="3082" max="3082" width="21.28515625" style="2" customWidth="1"/>
    <col min="3083" max="3083" width="2.42578125" style="2" customWidth="1"/>
    <col min="3084" max="3084" width="13.42578125" style="2" bestFit="1" customWidth="1"/>
    <col min="3085" max="3085" width="9.42578125" style="2" bestFit="1" customWidth="1"/>
    <col min="3086" max="3086" width="13.42578125" style="2" bestFit="1" customWidth="1"/>
    <col min="3087" max="3087" width="9.42578125" style="2" bestFit="1" customWidth="1"/>
    <col min="3088" max="3328" width="11.42578125" style="2"/>
    <col min="3329" max="3329" width="4" style="2" customWidth="1"/>
    <col min="3330" max="3330" width="53.42578125" style="2" customWidth="1"/>
    <col min="3331" max="3331" width="1.85546875" style="2" customWidth="1"/>
    <col min="3332" max="3332" width="21.28515625" style="2" customWidth="1"/>
    <col min="3333" max="3333" width="2" style="2" customWidth="1"/>
    <col min="3334" max="3334" width="21.28515625" style="2" customWidth="1"/>
    <col min="3335" max="3335" width="2" style="2" customWidth="1"/>
    <col min="3336" max="3336" width="21.28515625" style="2" customWidth="1"/>
    <col min="3337" max="3337" width="2" style="2" customWidth="1"/>
    <col min="3338" max="3338" width="21.28515625" style="2" customWidth="1"/>
    <col min="3339" max="3339" width="2.42578125" style="2" customWidth="1"/>
    <col min="3340" max="3340" width="13.42578125" style="2" bestFit="1" customWidth="1"/>
    <col min="3341" max="3341" width="9.42578125" style="2" bestFit="1" customWidth="1"/>
    <col min="3342" max="3342" width="13.42578125" style="2" bestFit="1" customWidth="1"/>
    <col min="3343" max="3343" width="9.42578125" style="2" bestFit="1" customWidth="1"/>
    <col min="3344" max="3584" width="11.42578125" style="2"/>
    <col min="3585" max="3585" width="4" style="2" customWidth="1"/>
    <col min="3586" max="3586" width="53.42578125" style="2" customWidth="1"/>
    <col min="3587" max="3587" width="1.85546875" style="2" customWidth="1"/>
    <col min="3588" max="3588" width="21.28515625" style="2" customWidth="1"/>
    <col min="3589" max="3589" width="2" style="2" customWidth="1"/>
    <col min="3590" max="3590" width="21.28515625" style="2" customWidth="1"/>
    <col min="3591" max="3591" width="2" style="2" customWidth="1"/>
    <col min="3592" max="3592" width="21.28515625" style="2" customWidth="1"/>
    <col min="3593" max="3593" width="2" style="2" customWidth="1"/>
    <col min="3594" max="3594" width="21.28515625" style="2" customWidth="1"/>
    <col min="3595" max="3595" width="2.42578125" style="2" customWidth="1"/>
    <col min="3596" max="3596" width="13.42578125" style="2" bestFit="1" customWidth="1"/>
    <col min="3597" max="3597" width="9.42578125" style="2" bestFit="1" customWidth="1"/>
    <col min="3598" max="3598" width="13.42578125" style="2" bestFit="1" customWidth="1"/>
    <col min="3599" max="3599" width="9.42578125" style="2" bestFit="1" customWidth="1"/>
    <col min="3600" max="3840" width="11.42578125" style="2"/>
    <col min="3841" max="3841" width="4" style="2" customWidth="1"/>
    <col min="3842" max="3842" width="53.42578125" style="2" customWidth="1"/>
    <col min="3843" max="3843" width="1.85546875" style="2" customWidth="1"/>
    <col min="3844" max="3844" width="21.28515625" style="2" customWidth="1"/>
    <col min="3845" max="3845" width="2" style="2" customWidth="1"/>
    <col min="3846" max="3846" width="21.28515625" style="2" customWidth="1"/>
    <col min="3847" max="3847" width="2" style="2" customWidth="1"/>
    <col min="3848" max="3848" width="21.28515625" style="2" customWidth="1"/>
    <col min="3849" max="3849" width="2" style="2" customWidth="1"/>
    <col min="3850" max="3850" width="21.28515625" style="2" customWidth="1"/>
    <col min="3851" max="3851" width="2.42578125" style="2" customWidth="1"/>
    <col min="3852" max="3852" width="13.42578125" style="2" bestFit="1" customWidth="1"/>
    <col min="3853" max="3853" width="9.42578125" style="2" bestFit="1" customWidth="1"/>
    <col min="3854" max="3854" width="13.42578125" style="2" bestFit="1" customWidth="1"/>
    <col min="3855" max="3855" width="9.42578125" style="2" bestFit="1" customWidth="1"/>
    <col min="3856" max="4096" width="11.42578125" style="2"/>
    <col min="4097" max="4097" width="4" style="2" customWidth="1"/>
    <col min="4098" max="4098" width="53.42578125" style="2" customWidth="1"/>
    <col min="4099" max="4099" width="1.85546875" style="2" customWidth="1"/>
    <col min="4100" max="4100" width="21.28515625" style="2" customWidth="1"/>
    <col min="4101" max="4101" width="2" style="2" customWidth="1"/>
    <col min="4102" max="4102" width="21.28515625" style="2" customWidth="1"/>
    <col min="4103" max="4103" width="2" style="2" customWidth="1"/>
    <col min="4104" max="4104" width="21.28515625" style="2" customWidth="1"/>
    <col min="4105" max="4105" width="2" style="2" customWidth="1"/>
    <col min="4106" max="4106" width="21.28515625" style="2" customWidth="1"/>
    <col min="4107" max="4107" width="2.42578125" style="2" customWidth="1"/>
    <col min="4108" max="4108" width="13.42578125" style="2" bestFit="1" customWidth="1"/>
    <col min="4109" max="4109" width="9.42578125" style="2" bestFit="1" customWidth="1"/>
    <col min="4110" max="4110" width="13.42578125" style="2" bestFit="1" customWidth="1"/>
    <col min="4111" max="4111" width="9.42578125" style="2" bestFit="1" customWidth="1"/>
    <col min="4112" max="4352" width="11.42578125" style="2"/>
    <col min="4353" max="4353" width="4" style="2" customWidth="1"/>
    <col min="4354" max="4354" width="53.42578125" style="2" customWidth="1"/>
    <col min="4355" max="4355" width="1.85546875" style="2" customWidth="1"/>
    <col min="4356" max="4356" width="21.28515625" style="2" customWidth="1"/>
    <col min="4357" max="4357" width="2" style="2" customWidth="1"/>
    <col min="4358" max="4358" width="21.28515625" style="2" customWidth="1"/>
    <col min="4359" max="4359" width="2" style="2" customWidth="1"/>
    <col min="4360" max="4360" width="21.28515625" style="2" customWidth="1"/>
    <col min="4361" max="4361" width="2" style="2" customWidth="1"/>
    <col min="4362" max="4362" width="21.28515625" style="2" customWidth="1"/>
    <col min="4363" max="4363" width="2.42578125" style="2" customWidth="1"/>
    <col min="4364" max="4364" width="13.42578125" style="2" bestFit="1" customWidth="1"/>
    <col min="4365" max="4365" width="9.42578125" style="2" bestFit="1" customWidth="1"/>
    <col min="4366" max="4366" width="13.42578125" style="2" bestFit="1" customWidth="1"/>
    <col min="4367" max="4367" width="9.42578125" style="2" bestFit="1" customWidth="1"/>
    <col min="4368" max="4608" width="11.42578125" style="2"/>
    <col min="4609" max="4609" width="4" style="2" customWidth="1"/>
    <col min="4610" max="4610" width="53.42578125" style="2" customWidth="1"/>
    <col min="4611" max="4611" width="1.85546875" style="2" customWidth="1"/>
    <col min="4612" max="4612" width="21.28515625" style="2" customWidth="1"/>
    <col min="4613" max="4613" width="2" style="2" customWidth="1"/>
    <col min="4614" max="4614" width="21.28515625" style="2" customWidth="1"/>
    <col min="4615" max="4615" width="2" style="2" customWidth="1"/>
    <col min="4616" max="4616" width="21.28515625" style="2" customWidth="1"/>
    <col min="4617" max="4617" width="2" style="2" customWidth="1"/>
    <col min="4618" max="4618" width="21.28515625" style="2" customWidth="1"/>
    <col min="4619" max="4619" width="2.42578125" style="2" customWidth="1"/>
    <col min="4620" max="4620" width="13.42578125" style="2" bestFit="1" customWidth="1"/>
    <col min="4621" max="4621" width="9.42578125" style="2" bestFit="1" customWidth="1"/>
    <col min="4622" max="4622" width="13.42578125" style="2" bestFit="1" customWidth="1"/>
    <col min="4623" max="4623" width="9.42578125" style="2" bestFit="1" customWidth="1"/>
    <col min="4624" max="4864" width="11.42578125" style="2"/>
    <col min="4865" max="4865" width="4" style="2" customWidth="1"/>
    <col min="4866" max="4866" width="53.42578125" style="2" customWidth="1"/>
    <col min="4867" max="4867" width="1.85546875" style="2" customWidth="1"/>
    <col min="4868" max="4868" width="21.28515625" style="2" customWidth="1"/>
    <col min="4869" max="4869" width="2" style="2" customWidth="1"/>
    <col min="4870" max="4870" width="21.28515625" style="2" customWidth="1"/>
    <col min="4871" max="4871" width="2" style="2" customWidth="1"/>
    <col min="4872" max="4872" width="21.28515625" style="2" customWidth="1"/>
    <col min="4873" max="4873" width="2" style="2" customWidth="1"/>
    <col min="4874" max="4874" width="21.28515625" style="2" customWidth="1"/>
    <col min="4875" max="4875" width="2.42578125" style="2" customWidth="1"/>
    <col min="4876" max="4876" width="13.42578125" style="2" bestFit="1" customWidth="1"/>
    <col min="4877" max="4877" width="9.42578125" style="2" bestFit="1" customWidth="1"/>
    <col min="4878" max="4878" width="13.42578125" style="2" bestFit="1" customWidth="1"/>
    <col min="4879" max="4879" width="9.42578125" style="2" bestFit="1" customWidth="1"/>
    <col min="4880" max="5120" width="11.42578125" style="2"/>
    <col min="5121" max="5121" width="4" style="2" customWidth="1"/>
    <col min="5122" max="5122" width="53.42578125" style="2" customWidth="1"/>
    <col min="5123" max="5123" width="1.85546875" style="2" customWidth="1"/>
    <col min="5124" max="5124" width="21.28515625" style="2" customWidth="1"/>
    <col min="5125" max="5125" width="2" style="2" customWidth="1"/>
    <col min="5126" max="5126" width="21.28515625" style="2" customWidth="1"/>
    <col min="5127" max="5127" width="2" style="2" customWidth="1"/>
    <col min="5128" max="5128" width="21.28515625" style="2" customWidth="1"/>
    <col min="5129" max="5129" width="2" style="2" customWidth="1"/>
    <col min="5130" max="5130" width="21.28515625" style="2" customWidth="1"/>
    <col min="5131" max="5131" width="2.42578125" style="2" customWidth="1"/>
    <col min="5132" max="5132" width="13.42578125" style="2" bestFit="1" customWidth="1"/>
    <col min="5133" max="5133" width="9.42578125" style="2" bestFit="1" customWidth="1"/>
    <col min="5134" max="5134" width="13.42578125" style="2" bestFit="1" customWidth="1"/>
    <col min="5135" max="5135" width="9.42578125" style="2" bestFit="1" customWidth="1"/>
    <col min="5136" max="5376" width="11.42578125" style="2"/>
    <col min="5377" max="5377" width="4" style="2" customWidth="1"/>
    <col min="5378" max="5378" width="53.42578125" style="2" customWidth="1"/>
    <col min="5379" max="5379" width="1.85546875" style="2" customWidth="1"/>
    <col min="5380" max="5380" width="21.28515625" style="2" customWidth="1"/>
    <col min="5381" max="5381" width="2" style="2" customWidth="1"/>
    <col min="5382" max="5382" width="21.28515625" style="2" customWidth="1"/>
    <col min="5383" max="5383" width="2" style="2" customWidth="1"/>
    <col min="5384" max="5384" width="21.28515625" style="2" customWidth="1"/>
    <col min="5385" max="5385" width="2" style="2" customWidth="1"/>
    <col min="5386" max="5386" width="21.28515625" style="2" customWidth="1"/>
    <col min="5387" max="5387" width="2.42578125" style="2" customWidth="1"/>
    <col min="5388" max="5388" width="13.42578125" style="2" bestFit="1" customWidth="1"/>
    <col min="5389" max="5389" width="9.42578125" style="2" bestFit="1" customWidth="1"/>
    <col min="5390" max="5390" width="13.42578125" style="2" bestFit="1" customWidth="1"/>
    <col min="5391" max="5391" width="9.42578125" style="2" bestFit="1" customWidth="1"/>
    <col min="5392" max="5632" width="11.42578125" style="2"/>
    <col min="5633" max="5633" width="4" style="2" customWidth="1"/>
    <col min="5634" max="5634" width="53.42578125" style="2" customWidth="1"/>
    <col min="5635" max="5635" width="1.85546875" style="2" customWidth="1"/>
    <col min="5636" max="5636" width="21.28515625" style="2" customWidth="1"/>
    <col min="5637" max="5637" width="2" style="2" customWidth="1"/>
    <col min="5638" max="5638" width="21.28515625" style="2" customWidth="1"/>
    <col min="5639" max="5639" width="2" style="2" customWidth="1"/>
    <col min="5640" max="5640" width="21.28515625" style="2" customWidth="1"/>
    <col min="5641" max="5641" width="2" style="2" customWidth="1"/>
    <col min="5642" max="5642" width="21.28515625" style="2" customWidth="1"/>
    <col min="5643" max="5643" width="2.42578125" style="2" customWidth="1"/>
    <col min="5644" max="5644" width="13.42578125" style="2" bestFit="1" customWidth="1"/>
    <col min="5645" max="5645" width="9.42578125" style="2" bestFit="1" customWidth="1"/>
    <col min="5646" max="5646" width="13.42578125" style="2" bestFit="1" customWidth="1"/>
    <col min="5647" max="5647" width="9.42578125" style="2" bestFit="1" customWidth="1"/>
    <col min="5648" max="5888" width="11.42578125" style="2"/>
    <col min="5889" max="5889" width="4" style="2" customWidth="1"/>
    <col min="5890" max="5890" width="53.42578125" style="2" customWidth="1"/>
    <col min="5891" max="5891" width="1.85546875" style="2" customWidth="1"/>
    <col min="5892" max="5892" width="21.28515625" style="2" customWidth="1"/>
    <col min="5893" max="5893" width="2" style="2" customWidth="1"/>
    <col min="5894" max="5894" width="21.28515625" style="2" customWidth="1"/>
    <col min="5895" max="5895" width="2" style="2" customWidth="1"/>
    <col min="5896" max="5896" width="21.28515625" style="2" customWidth="1"/>
    <col min="5897" max="5897" width="2" style="2" customWidth="1"/>
    <col min="5898" max="5898" width="21.28515625" style="2" customWidth="1"/>
    <col min="5899" max="5899" width="2.42578125" style="2" customWidth="1"/>
    <col min="5900" max="5900" width="13.42578125" style="2" bestFit="1" customWidth="1"/>
    <col min="5901" max="5901" width="9.42578125" style="2" bestFit="1" customWidth="1"/>
    <col min="5902" max="5902" width="13.42578125" style="2" bestFit="1" customWidth="1"/>
    <col min="5903" max="5903" width="9.42578125" style="2" bestFit="1" customWidth="1"/>
    <col min="5904" max="6144" width="11.42578125" style="2"/>
    <col min="6145" max="6145" width="4" style="2" customWidth="1"/>
    <col min="6146" max="6146" width="53.42578125" style="2" customWidth="1"/>
    <col min="6147" max="6147" width="1.85546875" style="2" customWidth="1"/>
    <col min="6148" max="6148" width="21.28515625" style="2" customWidth="1"/>
    <col min="6149" max="6149" width="2" style="2" customWidth="1"/>
    <col min="6150" max="6150" width="21.28515625" style="2" customWidth="1"/>
    <col min="6151" max="6151" width="2" style="2" customWidth="1"/>
    <col min="6152" max="6152" width="21.28515625" style="2" customWidth="1"/>
    <col min="6153" max="6153" width="2" style="2" customWidth="1"/>
    <col min="6154" max="6154" width="21.28515625" style="2" customWidth="1"/>
    <col min="6155" max="6155" width="2.42578125" style="2" customWidth="1"/>
    <col min="6156" max="6156" width="13.42578125" style="2" bestFit="1" customWidth="1"/>
    <col min="6157" max="6157" width="9.42578125" style="2" bestFit="1" customWidth="1"/>
    <col min="6158" max="6158" width="13.42578125" style="2" bestFit="1" customWidth="1"/>
    <col min="6159" max="6159" width="9.42578125" style="2" bestFit="1" customWidth="1"/>
    <col min="6160" max="6400" width="11.42578125" style="2"/>
    <col min="6401" max="6401" width="4" style="2" customWidth="1"/>
    <col min="6402" max="6402" width="53.42578125" style="2" customWidth="1"/>
    <col min="6403" max="6403" width="1.85546875" style="2" customWidth="1"/>
    <col min="6404" max="6404" width="21.28515625" style="2" customWidth="1"/>
    <col min="6405" max="6405" width="2" style="2" customWidth="1"/>
    <col min="6406" max="6406" width="21.28515625" style="2" customWidth="1"/>
    <col min="6407" max="6407" width="2" style="2" customWidth="1"/>
    <col min="6408" max="6408" width="21.28515625" style="2" customWidth="1"/>
    <col min="6409" max="6409" width="2" style="2" customWidth="1"/>
    <col min="6410" max="6410" width="21.28515625" style="2" customWidth="1"/>
    <col min="6411" max="6411" width="2.42578125" style="2" customWidth="1"/>
    <col min="6412" max="6412" width="13.42578125" style="2" bestFit="1" customWidth="1"/>
    <col min="6413" max="6413" width="9.42578125" style="2" bestFit="1" customWidth="1"/>
    <col min="6414" max="6414" width="13.42578125" style="2" bestFit="1" customWidth="1"/>
    <col min="6415" max="6415" width="9.42578125" style="2" bestFit="1" customWidth="1"/>
    <col min="6416" max="6656" width="11.42578125" style="2"/>
    <col min="6657" max="6657" width="4" style="2" customWidth="1"/>
    <col min="6658" max="6658" width="53.42578125" style="2" customWidth="1"/>
    <col min="6659" max="6659" width="1.85546875" style="2" customWidth="1"/>
    <col min="6660" max="6660" width="21.28515625" style="2" customWidth="1"/>
    <col min="6661" max="6661" width="2" style="2" customWidth="1"/>
    <col min="6662" max="6662" width="21.28515625" style="2" customWidth="1"/>
    <col min="6663" max="6663" width="2" style="2" customWidth="1"/>
    <col min="6664" max="6664" width="21.28515625" style="2" customWidth="1"/>
    <col min="6665" max="6665" width="2" style="2" customWidth="1"/>
    <col min="6666" max="6666" width="21.28515625" style="2" customWidth="1"/>
    <col min="6667" max="6667" width="2.42578125" style="2" customWidth="1"/>
    <col min="6668" max="6668" width="13.42578125" style="2" bestFit="1" customWidth="1"/>
    <col min="6669" max="6669" width="9.42578125" style="2" bestFit="1" customWidth="1"/>
    <col min="6670" max="6670" width="13.42578125" style="2" bestFit="1" customWidth="1"/>
    <col min="6671" max="6671" width="9.42578125" style="2" bestFit="1" customWidth="1"/>
    <col min="6672" max="6912" width="11.42578125" style="2"/>
    <col min="6913" max="6913" width="4" style="2" customWidth="1"/>
    <col min="6914" max="6914" width="53.42578125" style="2" customWidth="1"/>
    <col min="6915" max="6915" width="1.85546875" style="2" customWidth="1"/>
    <col min="6916" max="6916" width="21.28515625" style="2" customWidth="1"/>
    <col min="6917" max="6917" width="2" style="2" customWidth="1"/>
    <col min="6918" max="6918" width="21.28515625" style="2" customWidth="1"/>
    <col min="6919" max="6919" width="2" style="2" customWidth="1"/>
    <col min="6920" max="6920" width="21.28515625" style="2" customWidth="1"/>
    <col min="6921" max="6921" width="2" style="2" customWidth="1"/>
    <col min="6922" max="6922" width="21.28515625" style="2" customWidth="1"/>
    <col min="6923" max="6923" width="2.42578125" style="2" customWidth="1"/>
    <col min="6924" max="6924" width="13.42578125" style="2" bestFit="1" customWidth="1"/>
    <col min="6925" max="6925" width="9.42578125" style="2" bestFit="1" customWidth="1"/>
    <col min="6926" max="6926" width="13.42578125" style="2" bestFit="1" customWidth="1"/>
    <col min="6927" max="6927" width="9.42578125" style="2" bestFit="1" customWidth="1"/>
    <col min="6928" max="7168" width="11.42578125" style="2"/>
    <col min="7169" max="7169" width="4" style="2" customWidth="1"/>
    <col min="7170" max="7170" width="53.42578125" style="2" customWidth="1"/>
    <col min="7171" max="7171" width="1.85546875" style="2" customWidth="1"/>
    <col min="7172" max="7172" width="21.28515625" style="2" customWidth="1"/>
    <col min="7173" max="7173" width="2" style="2" customWidth="1"/>
    <col min="7174" max="7174" width="21.28515625" style="2" customWidth="1"/>
    <col min="7175" max="7175" width="2" style="2" customWidth="1"/>
    <col min="7176" max="7176" width="21.28515625" style="2" customWidth="1"/>
    <col min="7177" max="7177" width="2" style="2" customWidth="1"/>
    <col min="7178" max="7178" width="21.28515625" style="2" customWidth="1"/>
    <col min="7179" max="7179" width="2.42578125" style="2" customWidth="1"/>
    <col min="7180" max="7180" width="13.42578125" style="2" bestFit="1" customWidth="1"/>
    <col min="7181" max="7181" width="9.42578125" style="2" bestFit="1" customWidth="1"/>
    <col min="7182" max="7182" width="13.42578125" style="2" bestFit="1" customWidth="1"/>
    <col min="7183" max="7183" width="9.42578125" style="2" bestFit="1" customWidth="1"/>
    <col min="7184" max="7424" width="11.42578125" style="2"/>
    <col min="7425" max="7425" width="4" style="2" customWidth="1"/>
    <col min="7426" max="7426" width="53.42578125" style="2" customWidth="1"/>
    <col min="7427" max="7427" width="1.85546875" style="2" customWidth="1"/>
    <col min="7428" max="7428" width="21.28515625" style="2" customWidth="1"/>
    <col min="7429" max="7429" width="2" style="2" customWidth="1"/>
    <col min="7430" max="7430" width="21.28515625" style="2" customWidth="1"/>
    <col min="7431" max="7431" width="2" style="2" customWidth="1"/>
    <col min="7432" max="7432" width="21.28515625" style="2" customWidth="1"/>
    <col min="7433" max="7433" width="2" style="2" customWidth="1"/>
    <col min="7434" max="7434" width="21.28515625" style="2" customWidth="1"/>
    <col min="7435" max="7435" width="2.42578125" style="2" customWidth="1"/>
    <col min="7436" max="7436" width="13.42578125" style="2" bestFit="1" customWidth="1"/>
    <col min="7437" max="7437" width="9.42578125" style="2" bestFit="1" customWidth="1"/>
    <col min="7438" max="7438" width="13.42578125" style="2" bestFit="1" customWidth="1"/>
    <col min="7439" max="7439" width="9.42578125" style="2" bestFit="1" customWidth="1"/>
    <col min="7440" max="7680" width="11.42578125" style="2"/>
    <col min="7681" max="7681" width="4" style="2" customWidth="1"/>
    <col min="7682" max="7682" width="53.42578125" style="2" customWidth="1"/>
    <col min="7683" max="7683" width="1.85546875" style="2" customWidth="1"/>
    <col min="7684" max="7684" width="21.28515625" style="2" customWidth="1"/>
    <col min="7685" max="7685" width="2" style="2" customWidth="1"/>
    <col min="7686" max="7686" width="21.28515625" style="2" customWidth="1"/>
    <col min="7687" max="7687" width="2" style="2" customWidth="1"/>
    <col min="7688" max="7688" width="21.28515625" style="2" customWidth="1"/>
    <col min="7689" max="7689" width="2" style="2" customWidth="1"/>
    <col min="7690" max="7690" width="21.28515625" style="2" customWidth="1"/>
    <col min="7691" max="7691" width="2.42578125" style="2" customWidth="1"/>
    <col min="7692" max="7692" width="13.42578125" style="2" bestFit="1" customWidth="1"/>
    <col min="7693" max="7693" width="9.42578125" style="2" bestFit="1" customWidth="1"/>
    <col min="7694" max="7694" width="13.42578125" style="2" bestFit="1" customWidth="1"/>
    <col min="7695" max="7695" width="9.42578125" style="2" bestFit="1" customWidth="1"/>
    <col min="7696" max="7936" width="11.42578125" style="2"/>
    <col min="7937" max="7937" width="4" style="2" customWidth="1"/>
    <col min="7938" max="7938" width="53.42578125" style="2" customWidth="1"/>
    <col min="7939" max="7939" width="1.85546875" style="2" customWidth="1"/>
    <col min="7940" max="7940" width="21.28515625" style="2" customWidth="1"/>
    <col min="7941" max="7941" width="2" style="2" customWidth="1"/>
    <col min="7942" max="7942" width="21.28515625" style="2" customWidth="1"/>
    <col min="7943" max="7943" width="2" style="2" customWidth="1"/>
    <col min="7944" max="7944" width="21.28515625" style="2" customWidth="1"/>
    <col min="7945" max="7945" width="2" style="2" customWidth="1"/>
    <col min="7946" max="7946" width="21.28515625" style="2" customWidth="1"/>
    <col min="7947" max="7947" width="2.42578125" style="2" customWidth="1"/>
    <col min="7948" max="7948" width="13.42578125" style="2" bestFit="1" customWidth="1"/>
    <col min="7949" max="7949" width="9.42578125" style="2" bestFit="1" customWidth="1"/>
    <col min="7950" max="7950" width="13.42578125" style="2" bestFit="1" customWidth="1"/>
    <col min="7951" max="7951" width="9.42578125" style="2" bestFit="1" customWidth="1"/>
    <col min="7952" max="8192" width="11.42578125" style="2"/>
    <col min="8193" max="8193" width="4" style="2" customWidth="1"/>
    <col min="8194" max="8194" width="53.42578125" style="2" customWidth="1"/>
    <col min="8195" max="8195" width="1.85546875" style="2" customWidth="1"/>
    <col min="8196" max="8196" width="21.28515625" style="2" customWidth="1"/>
    <col min="8197" max="8197" width="2" style="2" customWidth="1"/>
    <col min="8198" max="8198" width="21.28515625" style="2" customWidth="1"/>
    <col min="8199" max="8199" width="2" style="2" customWidth="1"/>
    <col min="8200" max="8200" width="21.28515625" style="2" customWidth="1"/>
    <col min="8201" max="8201" width="2" style="2" customWidth="1"/>
    <col min="8202" max="8202" width="21.28515625" style="2" customWidth="1"/>
    <col min="8203" max="8203" width="2.42578125" style="2" customWidth="1"/>
    <col min="8204" max="8204" width="13.42578125" style="2" bestFit="1" customWidth="1"/>
    <col min="8205" max="8205" width="9.42578125" style="2" bestFit="1" customWidth="1"/>
    <col min="8206" max="8206" width="13.42578125" style="2" bestFit="1" customWidth="1"/>
    <col min="8207" max="8207" width="9.42578125" style="2" bestFit="1" customWidth="1"/>
    <col min="8208" max="8448" width="11.42578125" style="2"/>
    <col min="8449" max="8449" width="4" style="2" customWidth="1"/>
    <col min="8450" max="8450" width="53.42578125" style="2" customWidth="1"/>
    <col min="8451" max="8451" width="1.85546875" style="2" customWidth="1"/>
    <col min="8452" max="8452" width="21.28515625" style="2" customWidth="1"/>
    <col min="8453" max="8453" width="2" style="2" customWidth="1"/>
    <col min="8454" max="8454" width="21.28515625" style="2" customWidth="1"/>
    <col min="8455" max="8455" width="2" style="2" customWidth="1"/>
    <col min="8456" max="8456" width="21.28515625" style="2" customWidth="1"/>
    <col min="8457" max="8457" width="2" style="2" customWidth="1"/>
    <col min="8458" max="8458" width="21.28515625" style="2" customWidth="1"/>
    <col min="8459" max="8459" width="2.42578125" style="2" customWidth="1"/>
    <col min="8460" max="8460" width="13.42578125" style="2" bestFit="1" customWidth="1"/>
    <col min="8461" max="8461" width="9.42578125" style="2" bestFit="1" customWidth="1"/>
    <col min="8462" max="8462" width="13.42578125" style="2" bestFit="1" customWidth="1"/>
    <col min="8463" max="8463" width="9.42578125" style="2" bestFit="1" customWidth="1"/>
    <col min="8464" max="8704" width="11.42578125" style="2"/>
    <col min="8705" max="8705" width="4" style="2" customWidth="1"/>
    <col min="8706" max="8706" width="53.42578125" style="2" customWidth="1"/>
    <col min="8707" max="8707" width="1.85546875" style="2" customWidth="1"/>
    <col min="8708" max="8708" width="21.28515625" style="2" customWidth="1"/>
    <col min="8709" max="8709" width="2" style="2" customWidth="1"/>
    <col min="8710" max="8710" width="21.28515625" style="2" customWidth="1"/>
    <col min="8711" max="8711" width="2" style="2" customWidth="1"/>
    <col min="8712" max="8712" width="21.28515625" style="2" customWidth="1"/>
    <col min="8713" max="8713" width="2" style="2" customWidth="1"/>
    <col min="8714" max="8714" width="21.28515625" style="2" customWidth="1"/>
    <col min="8715" max="8715" width="2.42578125" style="2" customWidth="1"/>
    <col min="8716" max="8716" width="13.42578125" style="2" bestFit="1" customWidth="1"/>
    <col min="8717" max="8717" width="9.42578125" style="2" bestFit="1" customWidth="1"/>
    <col min="8718" max="8718" width="13.42578125" style="2" bestFit="1" customWidth="1"/>
    <col min="8719" max="8719" width="9.42578125" style="2" bestFit="1" customWidth="1"/>
    <col min="8720" max="8960" width="11.42578125" style="2"/>
    <col min="8961" max="8961" width="4" style="2" customWidth="1"/>
    <col min="8962" max="8962" width="53.42578125" style="2" customWidth="1"/>
    <col min="8963" max="8963" width="1.85546875" style="2" customWidth="1"/>
    <col min="8964" max="8964" width="21.28515625" style="2" customWidth="1"/>
    <col min="8965" max="8965" width="2" style="2" customWidth="1"/>
    <col min="8966" max="8966" width="21.28515625" style="2" customWidth="1"/>
    <col min="8967" max="8967" width="2" style="2" customWidth="1"/>
    <col min="8968" max="8968" width="21.28515625" style="2" customWidth="1"/>
    <col min="8969" max="8969" width="2" style="2" customWidth="1"/>
    <col min="8970" max="8970" width="21.28515625" style="2" customWidth="1"/>
    <col min="8971" max="8971" width="2.42578125" style="2" customWidth="1"/>
    <col min="8972" max="8972" width="13.42578125" style="2" bestFit="1" customWidth="1"/>
    <col min="8973" max="8973" width="9.42578125" style="2" bestFit="1" customWidth="1"/>
    <col min="8974" max="8974" width="13.42578125" style="2" bestFit="1" customWidth="1"/>
    <col min="8975" max="8975" width="9.42578125" style="2" bestFit="1" customWidth="1"/>
    <col min="8976" max="9216" width="11.42578125" style="2"/>
    <col min="9217" max="9217" width="4" style="2" customWidth="1"/>
    <col min="9218" max="9218" width="53.42578125" style="2" customWidth="1"/>
    <col min="9219" max="9219" width="1.85546875" style="2" customWidth="1"/>
    <col min="9220" max="9220" width="21.28515625" style="2" customWidth="1"/>
    <col min="9221" max="9221" width="2" style="2" customWidth="1"/>
    <col min="9222" max="9222" width="21.28515625" style="2" customWidth="1"/>
    <col min="9223" max="9223" width="2" style="2" customWidth="1"/>
    <col min="9224" max="9224" width="21.28515625" style="2" customWidth="1"/>
    <col min="9225" max="9225" width="2" style="2" customWidth="1"/>
    <col min="9226" max="9226" width="21.28515625" style="2" customWidth="1"/>
    <col min="9227" max="9227" width="2.42578125" style="2" customWidth="1"/>
    <col min="9228" max="9228" width="13.42578125" style="2" bestFit="1" customWidth="1"/>
    <col min="9229" max="9229" width="9.42578125" style="2" bestFit="1" customWidth="1"/>
    <col min="9230" max="9230" width="13.42578125" style="2" bestFit="1" customWidth="1"/>
    <col min="9231" max="9231" width="9.42578125" style="2" bestFit="1" customWidth="1"/>
    <col min="9232" max="9472" width="11.42578125" style="2"/>
    <col min="9473" max="9473" width="4" style="2" customWidth="1"/>
    <col min="9474" max="9474" width="53.42578125" style="2" customWidth="1"/>
    <col min="9475" max="9475" width="1.85546875" style="2" customWidth="1"/>
    <col min="9476" max="9476" width="21.28515625" style="2" customWidth="1"/>
    <col min="9477" max="9477" width="2" style="2" customWidth="1"/>
    <col min="9478" max="9478" width="21.28515625" style="2" customWidth="1"/>
    <col min="9479" max="9479" width="2" style="2" customWidth="1"/>
    <col min="9480" max="9480" width="21.28515625" style="2" customWidth="1"/>
    <col min="9481" max="9481" width="2" style="2" customWidth="1"/>
    <col min="9482" max="9482" width="21.28515625" style="2" customWidth="1"/>
    <col min="9483" max="9483" width="2.42578125" style="2" customWidth="1"/>
    <col min="9484" max="9484" width="13.42578125" style="2" bestFit="1" customWidth="1"/>
    <col min="9485" max="9485" width="9.42578125" style="2" bestFit="1" customWidth="1"/>
    <col min="9486" max="9486" width="13.42578125" style="2" bestFit="1" customWidth="1"/>
    <col min="9487" max="9487" width="9.42578125" style="2" bestFit="1" customWidth="1"/>
    <col min="9488" max="9728" width="11.42578125" style="2"/>
    <col min="9729" max="9729" width="4" style="2" customWidth="1"/>
    <col min="9730" max="9730" width="53.42578125" style="2" customWidth="1"/>
    <col min="9731" max="9731" width="1.85546875" style="2" customWidth="1"/>
    <col min="9732" max="9732" width="21.28515625" style="2" customWidth="1"/>
    <col min="9733" max="9733" width="2" style="2" customWidth="1"/>
    <col min="9734" max="9734" width="21.28515625" style="2" customWidth="1"/>
    <col min="9735" max="9735" width="2" style="2" customWidth="1"/>
    <col min="9736" max="9736" width="21.28515625" style="2" customWidth="1"/>
    <col min="9737" max="9737" width="2" style="2" customWidth="1"/>
    <col min="9738" max="9738" width="21.28515625" style="2" customWidth="1"/>
    <col min="9739" max="9739" width="2.42578125" style="2" customWidth="1"/>
    <col min="9740" max="9740" width="13.42578125" style="2" bestFit="1" customWidth="1"/>
    <col min="9741" max="9741" width="9.42578125" style="2" bestFit="1" customWidth="1"/>
    <col min="9742" max="9742" width="13.42578125" style="2" bestFit="1" customWidth="1"/>
    <col min="9743" max="9743" width="9.42578125" style="2" bestFit="1" customWidth="1"/>
    <col min="9744" max="9984" width="11.42578125" style="2"/>
    <col min="9985" max="9985" width="4" style="2" customWidth="1"/>
    <col min="9986" max="9986" width="53.42578125" style="2" customWidth="1"/>
    <col min="9987" max="9987" width="1.85546875" style="2" customWidth="1"/>
    <col min="9988" max="9988" width="21.28515625" style="2" customWidth="1"/>
    <col min="9989" max="9989" width="2" style="2" customWidth="1"/>
    <col min="9990" max="9990" width="21.28515625" style="2" customWidth="1"/>
    <col min="9991" max="9991" width="2" style="2" customWidth="1"/>
    <col min="9992" max="9992" width="21.28515625" style="2" customWidth="1"/>
    <col min="9993" max="9993" width="2" style="2" customWidth="1"/>
    <col min="9994" max="9994" width="21.28515625" style="2" customWidth="1"/>
    <col min="9995" max="9995" width="2.42578125" style="2" customWidth="1"/>
    <col min="9996" max="9996" width="13.42578125" style="2" bestFit="1" customWidth="1"/>
    <col min="9997" max="9997" width="9.42578125" style="2" bestFit="1" customWidth="1"/>
    <col min="9998" max="9998" width="13.42578125" style="2" bestFit="1" customWidth="1"/>
    <col min="9999" max="9999" width="9.42578125" style="2" bestFit="1" customWidth="1"/>
    <col min="10000" max="10240" width="11.42578125" style="2"/>
    <col min="10241" max="10241" width="4" style="2" customWidth="1"/>
    <col min="10242" max="10242" width="53.42578125" style="2" customWidth="1"/>
    <col min="10243" max="10243" width="1.85546875" style="2" customWidth="1"/>
    <col min="10244" max="10244" width="21.28515625" style="2" customWidth="1"/>
    <col min="10245" max="10245" width="2" style="2" customWidth="1"/>
    <col min="10246" max="10246" width="21.28515625" style="2" customWidth="1"/>
    <col min="10247" max="10247" width="2" style="2" customWidth="1"/>
    <col min="10248" max="10248" width="21.28515625" style="2" customWidth="1"/>
    <col min="10249" max="10249" width="2" style="2" customWidth="1"/>
    <col min="10250" max="10250" width="21.28515625" style="2" customWidth="1"/>
    <col min="10251" max="10251" width="2.42578125" style="2" customWidth="1"/>
    <col min="10252" max="10252" width="13.42578125" style="2" bestFit="1" customWidth="1"/>
    <col min="10253" max="10253" width="9.42578125" style="2" bestFit="1" customWidth="1"/>
    <col min="10254" max="10254" width="13.42578125" style="2" bestFit="1" customWidth="1"/>
    <col min="10255" max="10255" width="9.42578125" style="2" bestFit="1" customWidth="1"/>
    <col min="10256" max="10496" width="11.42578125" style="2"/>
    <col min="10497" max="10497" width="4" style="2" customWidth="1"/>
    <col min="10498" max="10498" width="53.42578125" style="2" customWidth="1"/>
    <col min="10499" max="10499" width="1.85546875" style="2" customWidth="1"/>
    <col min="10500" max="10500" width="21.28515625" style="2" customWidth="1"/>
    <col min="10501" max="10501" width="2" style="2" customWidth="1"/>
    <col min="10502" max="10502" width="21.28515625" style="2" customWidth="1"/>
    <col min="10503" max="10503" width="2" style="2" customWidth="1"/>
    <col min="10504" max="10504" width="21.28515625" style="2" customWidth="1"/>
    <col min="10505" max="10505" width="2" style="2" customWidth="1"/>
    <col min="10506" max="10506" width="21.28515625" style="2" customWidth="1"/>
    <col min="10507" max="10507" width="2.42578125" style="2" customWidth="1"/>
    <col min="10508" max="10508" width="13.42578125" style="2" bestFit="1" customWidth="1"/>
    <col min="10509" max="10509" width="9.42578125" style="2" bestFit="1" customWidth="1"/>
    <col min="10510" max="10510" width="13.42578125" style="2" bestFit="1" customWidth="1"/>
    <col min="10511" max="10511" width="9.42578125" style="2" bestFit="1" customWidth="1"/>
    <col min="10512" max="10752" width="11.42578125" style="2"/>
    <col min="10753" max="10753" width="4" style="2" customWidth="1"/>
    <col min="10754" max="10754" width="53.42578125" style="2" customWidth="1"/>
    <col min="10755" max="10755" width="1.85546875" style="2" customWidth="1"/>
    <col min="10756" max="10756" width="21.28515625" style="2" customWidth="1"/>
    <col min="10757" max="10757" width="2" style="2" customWidth="1"/>
    <col min="10758" max="10758" width="21.28515625" style="2" customWidth="1"/>
    <col min="10759" max="10759" width="2" style="2" customWidth="1"/>
    <col min="10760" max="10760" width="21.28515625" style="2" customWidth="1"/>
    <col min="10761" max="10761" width="2" style="2" customWidth="1"/>
    <col min="10762" max="10762" width="21.28515625" style="2" customWidth="1"/>
    <col min="10763" max="10763" width="2.42578125" style="2" customWidth="1"/>
    <col min="10764" max="10764" width="13.42578125" style="2" bestFit="1" customWidth="1"/>
    <col min="10765" max="10765" width="9.42578125" style="2" bestFit="1" customWidth="1"/>
    <col min="10766" max="10766" width="13.42578125" style="2" bestFit="1" customWidth="1"/>
    <col min="10767" max="10767" width="9.42578125" style="2" bestFit="1" customWidth="1"/>
    <col min="10768" max="11008" width="11.42578125" style="2"/>
    <col min="11009" max="11009" width="4" style="2" customWidth="1"/>
    <col min="11010" max="11010" width="53.42578125" style="2" customWidth="1"/>
    <col min="11011" max="11011" width="1.85546875" style="2" customWidth="1"/>
    <col min="11012" max="11012" width="21.28515625" style="2" customWidth="1"/>
    <col min="11013" max="11013" width="2" style="2" customWidth="1"/>
    <col min="11014" max="11014" width="21.28515625" style="2" customWidth="1"/>
    <col min="11015" max="11015" width="2" style="2" customWidth="1"/>
    <col min="11016" max="11016" width="21.28515625" style="2" customWidth="1"/>
    <col min="11017" max="11017" width="2" style="2" customWidth="1"/>
    <col min="11018" max="11018" width="21.28515625" style="2" customWidth="1"/>
    <col min="11019" max="11019" width="2.42578125" style="2" customWidth="1"/>
    <col min="11020" max="11020" width="13.42578125" style="2" bestFit="1" customWidth="1"/>
    <col min="11021" max="11021" width="9.42578125" style="2" bestFit="1" customWidth="1"/>
    <col min="11022" max="11022" width="13.42578125" style="2" bestFit="1" customWidth="1"/>
    <col min="11023" max="11023" width="9.42578125" style="2" bestFit="1" customWidth="1"/>
    <col min="11024" max="11264" width="11.42578125" style="2"/>
    <col min="11265" max="11265" width="4" style="2" customWidth="1"/>
    <col min="11266" max="11266" width="53.42578125" style="2" customWidth="1"/>
    <col min="11267" max="11267" width="1.85546875" style="2" customWidth="1"/>
    <col min="11268" max="11268" width="21.28515625" style="2" customWidth="1"/>
    <col min="11269" max="11269" width="2" style="2" customWidth="1"/>
    <col min="11270" max="11270" width="21.28515625" style="2" customWidth="1"/>
    <col min="11271" max="11271" width="2" style="2" customWidth="1"/>
    <col min="11272" max="11272" width="21.28515625" style="2" customWidth="1"/>
    <col min="11273" max="11273" width="2" style="2" customWidth="1"/>
    <col min="11274" max="11274" width="21.28515625" style="2" customWidth="1"/>
    <col min="11275" max="11275" width="2.42578125" style="2" customWidth="1"/>
    <col min="11276" max="11276" width="13.42578125" style="2" bestFit="1" customWidth="1"/>
    <col min="11277" max="11277" width="9.42578125" style="2" bestFit="1" customWidth="1"/>
    <col min="11278" max="11278" width="13.42578125" style="2" bestFit="1" customWidth="1"/>
    <col min="11279" max="11279" width="9.42578125" style="2" bestFit="1" customWidth="1"/>
    <col min="11280" max="11520" width="11.42578125" style="2"/>
    <col min="11521" max="11521" width="4" style="2" customWidth="1"/>
    <col min="11522" max="11522" width="53.42578125" style="2" customWidth="1"/>
    <col min="11523" max="11523" width="1.85546875" style="2" customWidth="1"/>
    <col min="11524" max="11524" width="21.28515625" style="2" customWidth="1"/>
    <col min="11525" max="11525" width="2" style="2" customWidth="1"/>
    <col min="11526" max="11526" width="21.28515625" style="2" customWidth="1"/>
    <col min="11527" max="11527" width="2" style="2" customWidth="1"/>
    <col min="11528" max="11528" width="21.28515625" style="2" customWidth="1"/>
    <col min="11529" max="11529" width="2" style="2" customWidth="1"/>
    <col min="11530" max="11530" width="21.28515625" style="2" customWidth="1"/>
    <col min="11531" max="11531" width="2.42578125" style="2" customWidth="1"/>
    <col min="11532" max="11532" width="13.42578125" style="2" bestFit="1" customWidth="1"/>
    <col min="11533" max="11533" width="9.42578125" style="2" bestFit="1" customWidth="1"/>
    <col min="11534" max="11534" width="13.42578125" style="2" bestFit="1" customWidth="1"/>
    <col min="11535" max="11535" width="9.42578125" style="2" bestFit="1" customWidth="1"/>
    <col min="11536" max="11776" width="11.42578125" style="2"/>
    <col min="11777" max="11777" width="4" style="2" customWidth="1"/>
    <col min="11778" max="11778" width="53.42578125" style="2" customWidth="1"/>
    <col min="11779" max="11779" width="1.85546875" style="2" customWidth="1"/>
    <col min="11780" max="11780" width="21.28515625" style="2" customWidth="1"/>
    <col min="11781" max="11781" width="2" style="2" customWidth="1"/>
    <col min="11782" max="11782" width="21.28515625" style="2" customWidth="1"/>
    <col min="11783" max="11783" width="2" style="2" customWidth="1"/>
    <col min="11784" max="11784" width="21.28515625" style="2" customWidth="1"/>
    <col min="11785" max="11785" width="2" style="2" customWidth="1"/>
    <col min="11786" max="11786" width="21.28515625" style="2" customWidth="1"/>
    <col min="11787" max="11787" width="2.42578125" style="2" customWidth="1"/>
    <col min="11788" max="11788" width="13.42578125" style="2" bestFit="1" customWidth="1"/>
    <col min="11789" max="11789" width="9.42578125" style="2" bestFit="1" customWidth="1"/>
    <col min="11790" max="11790" width="13.42578125" style="2" bestFit="1" customWidth="1"/>
    <col min="11791" max="11791" width="9.42578125" style="2" bestFit="1" customWidth="1"/>
    <col min="11792" max="12032" width="11.42578125" style="2"/>
    <col min="12033" max="12033" width="4" style="2" customWidth="1"/>
    <col min="12034" max="12034" width="53.42578125" style="2" customWidth="1"/>
    <col min="12035" max="12035" width="1.85546875" style="2" customWidth="1"/>
    <col min="12036" max="12036" width="21.28515625" style="2" customWidth="1"/>
    <col min="12037" max="12037" width="2" style="2" customWidth="1"/>
    <col min="12038" max="12038" width="21.28515625" style="2" customWidth="1"/>
    <col min="12039" max="12039" width="2" style="2" customWidth="1"/>
    <col min="12040" max="12040" width="21.28515625" style="2" customWidth="1"/>
    <col min="12041" max="12041" width="2" style="2" customWidth="1"/>
    <col min="12042" max="12042" width="21.28515625" style="2" customWidth="1"/>
    <col min="12043" max="12043" width="2.42578125" style="2" customWidth="1"/>
    <col min="12044" max="12044" width="13.42578125" style="2" bestFit="1" customWidth="1"/>
    <col min="12045" max="12045" width="9.42578125" style="2" bestFit="1" customWidth="1"/>
    <col min="12046" max="12046" width="13.42578125" style="2" bestFit="1" customWidth="1"/>
    <col min="12047" max="12047" width="9.42578125" style="2" bestFit="1" customWidth="1"/>
    <col min="12048" max="12288" width="11.42578125" style="2"/>
    <col min="12289" max="12289" width="4" style="2" customWidth="1"/>
    <col min="12290" max="12290" width="53.42578125" style="2" customWidth="1"/>
    <col min="12291" max="12291" width="1.85546875" style="2" customWidth="1"/>
    <col min="12292" max="12292" width="21.28515625" style="2" customWidth="1"/>
    <col min="12293" max="12293" width="2" style="2" customWidth="1"/>
    <col min="12294" max="12294" width="21.28515625" style="2" customWidth="1"/>
    <col min="12295" max="12295" width="2" style="2" customWidth="1"/>
    <col min="12296" max="12296" width="21.28515625" style="2" customWidth="1"/>
    <col min="12297" max="12297" width="2" style="2" customWidth="1"/>
    <col min="12298" max="12298" width="21.28515625" style="2" customWidth="1"/>
    <col min="12299" max="12299" width="2.42578125" style="2" customWidth="1"/>
    <col min="12300" max="12300" width="13.42578125" style="2" bestFit="1" customWidth="1"/>
    <col min="12301" max="12301" width="9.42578125" style="2" bestFit="1" customWidth="1"/>
    <col min="12302" max="12302" width="13.42578125" style="2" bestFit="1" customWidth="1"/>
    <col min="12303" max="12303" width="9.42578125" style="2" bestFit="1" customWidth="1"/>
    <col min="12304" max="12544" width="11.42578125" style="2"/>
    <col min="12545" max="12545" width="4" style="2" customWidth="1"/>
    <col min="12546" max="12546" width="53.42578125" style="2" customWidth="1"/>
    <col min="12547" max="12547" width="1.85546875" style="2" customWidth="1"/>
    <col min="12548" max="12548" width="21.28515625" style="2" customWidth="1"/>
    <col min="12549" max="12549" width="2" style="2" customWidth="1"/>
    <col min="12550" max="12550" width="21.28515625" style="2" customWidth="1"/>
    <col min="12551" max="12551" width="2" style="2" customWidth="1"/>
    <col min="12552" max="12552" width="21.28515625" style="2" customWidth="1"/>
    <col min="12553" max="12553" width="2" style="2" customWidth="1"/>
    <col min="12554" max="12554" width="21.28515625" style="2" customWidth="1"/>
    <col min="12555" max="12555" width="2.42578125" style="2" customWidth="1"/>
    <col min="12556" max="12556" width="13.42578125" style="2" bestFit="1" customWidth="1"/>
    <col min="12557" max="12557" width="9.42578125" style="2" bestFit="1" customWidth="1"/>
    <col min="12558" max="12558" width="13.42578125" style="2" bestFit="1" customWidth="1"/>
    <col min="12559" max="12559" width="9.42578125" style="2" bestFit="1" customWidth="1"/>
    <col min="12560" max="12800" width="11.42578125" style="2"/>
    <col min="12801" max="12801" width="4" style="2" customWidth="1"/>
    <col min="12802" max="12802" width="53.42578125" style="2" customWidth="1"/>
    <col min="12803" max="12803" width="1.85546875" style="2" customWidth="1"/>
    <col min="12804" max="12804" width="21.28515625" style="2" customWidth="1"/>
    <col min="12805" max="12805" width="2" style="2" customWidth="1"/>
    <col min="12806" max="12806" width="21.28515625" style="2" customWidth="1"/>
    <col min="12807" max="12807" width="2" style="2" customWidth="1"/>
    <col min="12808" max="12808" width="21.28515625" style="2" customWidth="1"/>
    <col min="12809" max="12809" width="2" style="2" customWidth="1"/>
    <col min="12810" max="12810" width="21.28515625" style="2" customWidth="1"/>
    <col min="12811" max="12811" width="2.42578125" style="2" customWidth="1"/>
    <col min="12812" max="12812" width="13.42578125" style="2" bestFit="1" customWidth="1"/>
    <col min="12813" max="12813" width="9.42578125" style="2" bestFit="1" customWidth="1"/>
    <col min="12814" max="12814" width="13.42578125" style="2" bestFit="1" customWidth="1"/>
    <col min="12815" max="12815" width="9.42578125" style="2" bestFit="1" customWidth="1"/>
    <col min="12816" max="13056" width="11.42578125" style="2"/>
    <col min="13057" max="13057" width="4" style="2" customWidth="1"/>
    <col min="13058" max="13058" width="53.42578125" style="2" customWidth="1"/>
    <col min="13059" max="13059" width="1.85546875" style="2" customWidth="1"/>
    <col min="13060" max="13060" width="21.28515625" style="2" customWidth="1"/>
    <col min="13061" max="13061" width="2" style="2" customWidth="1"/>
    <col min="13062" max="13062" width="21.28515625" style="2" customWidth="1"/>
    <col min="13063" max="13063" width="2" style="2" customWidth="1"/>
    <col min="13064" max="13064" width="21.28515625" style="2" customWidth="1"/>
    <col min="13065" max="13065" width="2" style="2" customWidth="1"/>
    <col min="13066" max="13066" width="21.28515625" style="2" customWidth="1"/>
    <col min="13067" max="13067" width="2.42578125" style="2" customWidth="1"/>
    <col min="13068" max="13068" width="13.42578125" style="2" bestFit="1" customWidth="1"/>
    <col min="13069" max="13069" width="9.42578125" style="2" bestFit="1" customWidth="1"/>
    <col min="13070" max="13070" width="13.42578125" style="2" bestFit="1" customWidth="1"/>
    <col min="13071" max="13071" width="9.42578125" style="2" bestFit="1" customWidth="1"/>
    <col min="13072" max="13312" width="11.42578125" style="2"/>
    <col min="13313" max="13313" width="4" style="2" customWidth="1"/>
    <col min="13314" max="13314" width="53.42578125" style="2" customWidth="1"/>
    <col min="13315" max="13315" width="1.85546875" style="2" customWidth="1"/>
    <col min="13316" max="13316" width="21.28515625" style="2" customWidth="1"/>
    <col min="13317" max="13317" width="2" style="2" customWidth="1"/>
    <col min="13318" max="13318" width="21.28515625" style="2" customWidth="1"/>
    <col min="13319" max="13319" width="2" style="2" customWidth="1"/>
    <col min="13320" max="13320" width="21.28515625" style="2" customWidth="1"/>
    <col min="13321" max="13321" width="2" style="2" customWidth="1"/>
    <col min="13322" max="13322" width="21.28515625" style="2" customWidth="1"/>
    <col min="13323" max="13323" width="2.42578125" style="2" customWidth="1"/>
    <col min="13324" max="13324" width="13.42578125" style="2" bestFit="1" customWidth="1"/>
    <col min="13325" max="13325" width="9.42578125" style="2" bestFit="1" customWidth="1"/>
    <col min="13326" max="13326" width="13.42578125" style="2" bestFit="1" customWidth="1"/>
    <col min="13327" max="13327" width="9.42578125" style="2" bestFit="1" customWidth="1"/>
    <col min="13328" max="13568" width="11.42578125" style="2"/>
    <col min="13569" max="13569" width="4" style="2" customWidth="1"/>
    <col min="13570" max="13570" width="53.42578125" style="2" customWidth="1"/>
    <col min="13571" max="13571" width="1.85546875" style="2" customWidth="1"/>
    <col min="13572" max="13572" width="21.28515625" style="2" customWidth="1"/>
    <col min="13573" max="13573" width="2" style="2" customWidth="1"/>
    <col min="13574" max="13574" width="21.28515625" style="2" customWidth="1"/>
    <col min="13575" max="13575" width="2" style="2" customWidth="1"/>
    <col min="13576" max="13576" width="21.28515625" style="2" customWidth="1"/>
    <col min="13577" max="13577" width="2" style="2" customWidth="1"/>
    <col min="13578" max="13578" width="21.28515625" style="2" customWidth="1"/>
    <col min="13579" max="13579" width="2.42578125" style="2" customWidth="1"/>
    <col min="13580" max="13580" width="13.42578125" style="2" bestFit="1" customWidth="1"/>
    <col min="13581" max="13581" width="9.42578125" style="2" bestFit="1" customWidth="1"/>
    <col min="13582" max="13582" width="13.42578125" style="2" bestFit="1" customWidth="1"/>
    <col min="13583" max="13583" width="9.42578125" style="2" bestFit="1" customWidth="1"/>
    <col min="13584" max="13824" width="11.42578125" style="2"/>
    <col min="13825" max="13825" width="4" style="2" customWidth="1"/>
    <col min="13826" max="13826" width="53.42578125" style="2" customWidth="1"/>
    <col min="13827" max="13827" width="1.85546875" style="2" customWidth="1"/>
    <col min="13828" max="13828" width="21.28515625" style="2" customWidth="1"/>
    <col min="13829" max="13829" width="2" style="2" customWidth="1"/>
    <col min="13830" max="13830" width="21.28515625" style="2" customWidth="1"/>
    <col min="13831" max="13831" width="2" style="2" customWidth="1"/>
    <col min="13832" max="13832" width="21.28515625" style="2" customWidth="1"/>
    <col min="13833" max="13833" width="2" style="2" customWidth="1"/>
    <col min="13834" max="13834" width="21.28515625" style="2" customWidth="1"/>
    <col min="13835" max="13835" width="2.42578125" style="2" customWidth="1"/>
    <col min="13836" max="13836" width="13.42578125" style="2" bestFit="1" customWidth="1"/>
    <col min="13837" max="13837" width="9.42578125" style="2" bestFit="1" customWidth="1"/>
    <col min="13838" max="13838" width="13.42578125" style="2" bestFit="1" customWidth="1"/>
    <col min="13839" max="13839" width="9.42578125" style="2" bestFit="1" customWidth="1"/>
    <col min="13840" max="14080" width="11.42578125" style="2"/>
    <col min="14081" max="14081" width="4" style="2" customWidth="1"/>
    <col min="14082" max="14082" width="53.42578125" style="2" customWidth="1"/>
    <col min="14083" max="14083" width="1.85546875" style="2" customWidth="1"/>
    <col min="14084" max="14084" width="21.28515625" style="2" customWidth="1"/>
    <col min="14085" max="14085" width="2" style="2" customWidth="1"/>
    <col min="14086" max="14086" width="21.28515625" style="2" customWidth="1"/>
    <col min="14087" max="14087" width="2" style="2" customWidth="1"/>
    <col min="14088" max="14088" width="21.28515625" style="2" customWidth="1"/>
    <col min="14089" max="14089" width="2" style="2" customWidth="1"/>
    <col min="14090" max="14090" width="21.28515625" style="2" customWidth="1"/>
    <col min="14091" max="14091" width="2.42578125" style="2" customWidth="1"/>
    <col min="14092" max="14092" width="13.42578125" style="2" bestFit="1" customWidth="1"/>
    <col min="14093" max="14093" width="9.42578125" style="2" bestFit="1" customWidth="1"/>
    <col min="14094" max="14094" width="13.42578125" style="2" bestFit="1" customWidth="1"/>
    <col min="14095" max="14095" width="9.42578125" style="2" bestFit="1" customWidth="1"/>
    <col min="14096" max="14336" width="11.42578125" style="2"/>
    <col min="14337" max="14337" width="4" style="2" customWidth="1"/>
    <col min="14338" max="14338" width="53.42578125" style="2" customWidth="1"/>
    <col min="14339" max="14339" width="1.85546875" style="2" customWidth="1"/>
    <col min="14340" max="14340" width="21.28515625" style="2" customWidth="1"/>
    <col min="14341" max="14341" width="2" style="2" customWidth="1"/>
    <col min="14342" max="14342" width="21.28515625" style="2" customWidth="1"/>
    <col min="14343" max="14343" width="2" style="2" customWidth="1"/>
    <col min="14344" max="14344" width="21.28515625" style="2" customWidth="1"/>
    <col min="14345" max="14345" width="2" style="2" customWidth="1"/>
    <col min="14346" max="14346" width="21.28515625" style="2" customWidth="1"/>
    <col min="14347" max="14347" width="2.42578125" style="2" customWidth="1"/>
    <col min="14348" max="14348" width="13.42578125" style="2" bestFit="1" customWidth="1"/>
    <col min="14349" max="14349" width="9.42578125" style="2" bestFit="1" customWidth="1"/>
    <col min="14350" max="14350" width="13.42578125" style="2" bestFit="1" customWidth="1"/>
    <col min="14351" max="14351" width="9.42578125" style="2" bestFit="1" customWidth="1"/>
    <col min="14352" max="14592" width="11.42578125" style="2"/>
    <col min="14593" max="14593" width="4" style="2" customWidth="1"/>
    <col min="14594" max="14594" width="53.42578125" style="2" customWidth="1"/>
    <col min="14595" max="14595" width="1.85546875" style="2" customWidth="1"/>
    <col min="14596" max="14596" width="21.28515625" style="2" customWidth="1"/>
    <col min="14597" max="14597" width="2" style="2" customWidth="1"/>
    <col min="14598" max="14598" width="21.28515625" style="2" customWidth="1"/>
    <col min="14599" max="14599" width="2" style="2" customWidth="1"/>
    <col min="14600" max="14600" width="21.28515625" style="2" customWidth="1"/>
    <col min="14601" max="14601" width="2" style="2" customWidth="1"/>
    <col min="14602" max="14602" width="21.28515625" style="2" customWidth="1"/>
    <col min="14603" max="14603" width="2.42578125" style="2" customWidth="1"/>
    <col min="14604" max="14604" width="13.42578125" style="2" bestFit="1" customWidth="1"/>
    <col min="14605" max="14605" width="9.42578125" style="2" bestFit="1" customWidth="1"/>
    <col min="14606" max="14606" width="13.42578125" style="2" bestFit="1" customWidth="1"/>
    <col min="14607" max="14607" width="9.42578125" style="2" bestFit="1" customWidth="1"/>
    <col min="14608" max="14848" width="11.42578125" style="2"/>
    <col min="14849" max="14849" width="4" style="2" customWidth="1"/>
    <col min="14850" max="14850" width="53.42578125" style="2" customWidth="1"/>
    <col min="14851" max="14851" width="1.85546875" style="2" customWidth="1"/>
    <col min="14852" max="14852" width="21.28515625" style="2" customWidth="1"/>
    <col min="14853" max="14853" width="2" style="2" customWidth="1"/>
    <col min="14854" max="14854" width="21.28515625" style="2" customWidth="1"/>
    <col min="14855" max="14855" width="2" style="2" customWidth="1"/>
    <col min="14856" max="14856" width="21.28515625" style="2" customWidth="1"/>
    <col min="14857" max="14857" width="2" style="2" customWidth="1"/>
    <col min="14858" max="14858" width="21.28515625" style="2" customWidth="1"/>
    <col min="14859" max="14859" width="2.42578125" style="2" customWidth="1"/>
    <col min="14860" max="14860" width="13.42578125" style="2" bestFit="1" customWidth="1"/>
    <col min="14861" max="14861" width="9.42578125" style="2" bestFit="1" customWidth="1"/>
    <col min="14862" max="14862" width="13.42578125" style="2" bestFit="1" customWidth="1"/>
    <col min="14863" max="14863" width="9.42578125" style="2" bestFit="1" customWidth="1"/>
    <col min="14864" max="15104" width="11.42578125" style="2"/>
    <col min="15105" max="15105" width="4" style="2" customWidth="1"/>
    <col min="15106" max="15106" width="53.42578125" style="2" customWidth="1"/>
    <col min="15107" max="15107" width="1.85546875" style="2" customWidth="1"/>
    <col min="15108" max="15108" width="21.28515625" style="2" customWidth="1"/>
    <col min="15109" max="15109" width="2" style="2" customWidth="1"/>
    <col min="15110" max="15110" width="21.28515625" style="2" customWidth="1"/>
    <col min="15111" max="15111" width="2" style="2" customWidth="1"/>
    <col min="15112" max="15112" width="21.28515625" style="2" customWidth="1"/>
    <col min="15113" max="15113" width="2" style="2" customWidth="1"/>
    <col min="15114" max="15114" width="21.28515625" style="2" customWidth="1"/>
    <col min="15115" max="15115" width="2.42578125" style="2" customWidth="1"/>
    <col min="15116" max="15116" width="13.42578125" style="2" bestFit="1" customWidth="1"/>
    <col min="15117" max="15117" width="9.42578125" style="2" bestFit="1" customWidth="1"/>
    <col min="15118" max="15118" width="13.42578125" style="2" bestFit="1" customWidth="1"/>
    <col min="15119" max="15119" width="9.42578125" style="2" bestFit="1" customWidth="1"/>
    <col min="15120" max="15360" width="11.42578125" style="2"/>
    <col min="15361" max="15361" width="4" style="2" customWidth="1"/>
    <col min="15362" max="15362" width="53.42578125" style="2" customWidth="1"/>
    <col min="15363" max="15363" width="1.85546875" style="2" customWidth="1"/>
    <col min="15364" max="15364" width="21.28515625" style="2" customWidth="1"/>
    <col min="15365" max="15365" width="2" style="2" customWidth="1"/>
    <col min="15366" max="15366" width="21.28515625" style="2" customWidth="1"/>
    <col min="15367" max="15367" width="2" style="2" customWidth="1"/>
    <col min="15368" max="15368" width="21.28515625" style="2" customWidth="1"/>
    <col min="15369" max="15369" width="2" style="2" customWidth="1"/>
    <col min="15370" max="15370" width="21.28515625" style="2" customWidth="1"/>
    <col min="15371" max="15371" width="2.42578125" style="2" customWidth="1"/>
    <col min="15372" max="15372" width="13.42578125" style="2" bestFit="1" customWidth="1"/>
    <col min="15373" max="15373" width="9.42578125" style="2" bestFit="1" customWidth="1"/>
    <col min="15374" max="15374" width="13.42578125" style="2" bestFit="1" customWidth="1"/>
    <col min="15375" max="15375" width="9.42578125" style="2" bestFit="1" customWidth="1"/>
    <col min="15376" max="15616" width="11.42578125" style="2"/>
    <col min="15617" max="15617" width="4" style="2" customWidth="1"/>
    <col min="15618" max="15618" width="53.42578125" style="2" customWidth="1"/>
    <col min="15619" max="15619" width="1.85546875" style="2" customWidth="1"/>
    <col min="15620" max="15620" width="21.28515625" style="2" customWidth="1"/>
    <col min="15621" max="15621" width="2" style="2" customWidth="1"/>
    <col min="15622" max="15622" width="21.28515625" style="2" customWidth="1"/>
    <col min="15623" max="15623" width="2" style="2" customWidth="1"/>
    <col min="15624" max="15624" width="21.28515625" style="2" customWidth="1"/>
    <col min="15625" max="15625" width="2" style="2" customWidth="1"/>
    <col min="15626" max="15626" width="21.28515625" style="2" customWidth="1"/>
    <col min="15627" max="15627" width="2.42578125" style="2" customWidth="1"/>
    <col min="15628" max="15628" width="13.42578125" style="2" bestFit="1" customWidth="1"/>
    <col min="15629" max="15629" width="9.42578125" style="2" bestFit="1" customWidth="1"/>
    <col min="15630" max="15630" width="13.42578125" style="2" bestFit="1" customWidth="1"/>
    <col min="15631" max="15631" width="9.42578125" style="2" bestFit="1" customWidth="1"/>
    <col min="15632" max="15872" width="11.42578125" style="2"/>
    <col min="15873" max="15873" width="4" style="2" customWidth="1"/>
    <col min="15874" max="15874" width="53.42578125" style="2" customWidth="1"/>
    <col min="15875" max="15875" width="1.85546875" style="2" customWidth="1"/>
    <col min="15876" max="15876" width="21.28515625" style="2" customWidth="1"/>
    <col min="15877" max="15877" width="2" style="2" customWidth="1"/>
    <col min="15878" max="15878" width="21.28515625" style="2" customWidth="1"/>
    <col min="15879" max="15879" width="2" style="2" customWidth="1"/>
    <col min="15880" max="15880" width="21.28515625" style="2" customWidth="1"/>
    <col min="15881" max="15881" width="2" style="2" customWidth="1"/>
    <col min="15882" max="15882" width="21.28515625" style="2" customWidth="1"/>
    <col min="15883" max="15883" width="2.42578125" style="2" customWidth="1"/>
    <col min="15884" max="15884" width="13.42578125" style="2" bestFit="1" customWidth="1"/>
    <col min="15885" max="15885" width="9.42578125" style="2" bestFit="1" customWidth="1"/>
    <col min="15886" max="15886" width="13.42578125" style="2" bestFit="1" customWidth="1"/>
    <col min="15887" max="15887" width="9.42578125" style="2" bestFit="1" customWidth="1"/>
    <col min="15888" max="16128" width="11.42578125" style="2"/>
    <col min="16129" max="16129" width="4" style="2" customWidth="1"/>
    <col min="16130" max="16130" width="53.42578125" style="2" customWidth="1"/>
    <col min="16131" max="16131" width="1.85546875" style="2" customWidth="1"/>
    <col min="16132" max="16132" width="21.28515625" style="2" customWidth="1"/>
    <col min="16133" max="16133" width="2" style="2" customWidth="1"/>
    <col min="16134" max="16134" width="21.28515625" style="2" customWidth="1"/>
    <col min="16135" max="16135" width="2" style="2" customWidth="1"/>
    <col min="16136" max="16136" width="21.28515625" style="2" customWidth="1"/>
    <col min="16137" max="16137" width="2" style="2" customWidth="1"/>
    <col min="16138" max="16138" width="21.28515625" style="2" customWidth="1"/>
    <col min="16139" max="16139" width="2.42578125" style="2" customWidth="1"/>
    <col min="16140" max="16140" width="13.42578125" style="2" bestFit="1" customWidth="1"/>
    <col min="16141" max="16141" width="9.42578125" style="2" bestFit="1" customWidth="1"/>
    <col min="16142" max="16142" width="13.42578125" style="2" bestFit="1" customWidth="1"/>
    <col min="16143" max="16143" width="9.42578125" style="2" bestFit="1" customWidth="1"/>
    <col min="16144" max="16384" width="11.42578125" style="2"/>
  </cols>
  <sheetData>
    <row r="1" spans="1:13" ht="12.75" customHeight="1" x14ac:dyDescent="0.2">
      <c r="A1" s="1" t="s">
        <v>82</v>
      </c>
      <c r="L1" s="64"/>
    </row>
    <row r="2" spans="1:13" ht="12.75" customHeight="1" x14ac:dyDescent="0.2">
      <c r="A2" s="1" t="s">
        <v>83</v>
      </c>
      <c r="L2" s="125"/>
    </row>
    <row r="3" spans="1:13" ht="12.75" customHeight="1" x14ac:dyDescent="0.2">
      <c r="A3" s="1" t="s">
        <v>84</v>
      </c>
      <c r="B3" s="1"/>
    </row>
    <row r="4" spans="1:13" ht="12.75" customHeight="1" x14ac:dyDescent="0.2">
      <c r="A4" s="1"/>
      <c r="B4" s="1"/>
    </row>
    <row r="5" spans="1:13" ht="12.75" customHeight="1" x14ac:dyDescent="0.2">
      <c r="B5" s="6"/>
      <c r="C5" s="6" t="s">
        <v>3</v>
      </c>
      <c r="D5" s="68" t="s">
        <v>42</v>
      </c>
      <c r="E5" s="68"/>
      <c r="F5" s="68" t="s">
        <v>42</v>
      </c>
      <c r="G5" s="68"/>
      <c r="H5" s="68" t="s">
        <v>42</v>
      </c>
      <c r="I5" s="68"/>
      <c r="J5" s="68" t="s">
        <v>42</v>
      </c>
      <c r="M5" s="127"/>
    </row>
    <row r="6" spans="1:13" ht="12.75" customHeight="1" x14ac:dyDescent="0.2">
      <c r="B6" s="6"/>
      <c r="C6" s="6"/>
      <c r="D6" s="69" t="s">
        <v>43</v>
      </c>
      <c r="E6" s="70"/>
      <c r="F6" s="69" t="s">
        <v>44</v>
      </c>
      <c r="G6" s="70"/>
      <c r="H6" s="69" t="s">
        <v>5</v>
      </c>
      <c r="I6" s="71"/>
      <c r="J6" s="69" t="s">
        <v>5</v>
      </c>
    </row>
    <row r="7" spans="1:13" ht="12.75" customHeight="1" x14ac:dyDescent="0.2">
      <c r="B7" s="6"/>
      <c r="C7" s="6"/>
      <c r="D7" s="9" t="s">
        <v>45</v>
      </c>
      <c r="E7" s="66"/>
      <c r="F7" s="9" t="s">
        <v>45</v>
      </c>
      <c r="G7" s="66"/>
      <c r="H7" s="9" t="s">
        <v>45</v>
      </c>
      <c r="I7" s="67"/>
      <c r="J7" s="72" t="s">
        <v>46</v>
      </c>
    </row>
    <row r="8" spans="1:13" ht="12.75" customHeight="1" x14ac:dyDescent="0.2">
      <c r="B8" s="10"/>
      <c r="C8" s="11" t="s">
        <v>3</v>
      </c>
      <c r="D8" s="128" t="s">
        <v>8</v>
      </c>
      <c r="E8" s="13"/>
      <c r="F8" s="128" t="s">
        <v>8</v>
      </c>
      <c r="G8" s="13"/>
      <c r="H8" s="128" t="s">
        <v>8</v>
      </c>
      <c r="I8" s="13"/>
      <c r="J8" s="128" t="s">
        <v>8</v>
      </c>
    </row>
    <row r="9" spans="1:13" ht="12.75" x14ac:dyDescent="0.2">
      <c r="B9" s="10"/>
      <c r="C9" s="11"/>
      <c r="D9" s="129"/>
      <c r="E9" s="11"/>
      <c r="F9" s="129"/>
      <c r="G9" s="11"/>
      <c r="H9" s="129"/>
      <c r="I9" s="11"/>
      <c r="J9" s="129"/>
      <c r="L9" s="130"/>
      <c r="M9"/>
    </row>
    <row r="10" spans="1:13" ht="12.75" x14ac:dyDescent="0.2">
      <c r="B10" s="15" t="s">
        <v>70</v>
      </c>
      <c r="C10" s="101"/>
      <c r="D10" s="131">
        <f>'PL(M)'!D45</f>
        <v>1581</v>
      </c>
      <c r="E10" s="132"/>
      <c r="F10" s="131">
        <f>'PL(M)'!F45</f>
        <v>-659</v>
      </c>
      <c r="G10" s="132"/>
      <c r="H10" s="131">
        <f>'PL(M)'!H45</f>
        <v>-868</v>
      </c>
      <c r="I10" s="132"/>
      <c r="J10" s="131">
        <f>'PL(M)'!J45</f>
        <v>-134</v>
      </c>
      <c r="L10" s="64"/>
      <c r="M10"/>
    </row>
    <row r="11" spans="1:13" s="3" customFormat="1" ht="12.75" x14ac:dyDescent="0.2">
      <c r="B11" s="25" t="s">
        <v>85</v>
      </c>
      <c r="C11" s="11"/>
      <c r="D11" s="133">
        <f>-'PL(M)'!D36</f>
        <v>-642</v>
      </c>
      <c r="E11" s="88"/>
      <c r="F11" s="133">
        <f>-'PL(M)'!F36</f>
        <v>-472</v>
      </c>
      <c r="G11" s="88"/>
      <c r="H11" s="133">
        <f>-'PL(M)'!H36</f>
        <v>-485</v>
      </c>
      <c r="I11" s="88"/>
      <c r="J11" s="133">
        <f>-'PL(M)'!J36</f>
        <v>-75</v>
      </c>
      <c r="L11" s="64"/>
      <c r="M11"/>
    </row>
    <row r="12" spans="1:13" ht="12.75" x14ac:dyDescent="0.2">
      <c r="B12" s="20" t="s">
        <v>86</v>
      </c>
      <c r="C12" s="30"/>
      <c r="D12" s="134">
        <f>-'PL(M)'!D37</f>
        <v>430</v>
      </c>
      <c r="E12" s="44"/>
      <c r="F12" s="134">
        <f>-'PL(M)'!F37</f>
        <v>418</v>
      </c>
      <c r="G12" s="44"/>
      <c r="H12" s="134">
        <f>-'PL(M)'!H37</f>
        <v>382</v>
      </c>
      <c r="I12" s="44"/>
      <c r="J12" s="134">
        <f>-'PL(M)'!J37</f>
        <v>59</v>
      </c>
      <c r="L12" s="64"/>
      <c r="M12"/>
    </row>
    <row r="13" spans="1:13" s="3" customFormat="1" ht="12.75" x14ac:dyDescent="0.2">
      <c r="B13" s="25" t="s">
        <v>87</v>
      </c>
      <c r="C13" s="11"/>
      <c r="D13" s="133">
        <f>-'PL(M)'!D38</f>
        <v>-1019</v>
      </c>
      <c r="E13" s="88"/>
      <c r="F13" s="133">
        <f>-'PL(M)'!F38</f>
        <v>848</v>
      </c>
      <c r="G13" s="88"/>
      <c r="H13" s="133">
        <f>-'PL(M)'!H38</f>
        <v>854</v>
      </c>
      <c r="I13" s="88"/>
      <c r="J13" s="133">
        <f>-'PL(M)'!J38</f>
        <v>133</v>
      </c>
      <c r="L13" s="64"/>
      <c r="M13"/>
    </row>
    <row r="14" spans="1:13" ht="12.75" x14ac:dyDescent="0.2">
      <c r="B14" s="20" t="s">
        <v>88</v>
      </c>
      <c r="C14" s="30"/>
      <c r="D14" s="134">
        <f>-'PL(M)'!D42</f>
        <v>245</v>
      </c>
      <c r="E14" s="44"/>
      <c r="F14" s="134">
        <f>-'PL(M)'!F42</f>
        <v>97</v>
      </c>
      <c r="G14" s="44"/>
      <c r="H14" s="134">
        <f>-'PL(M)'!H42</f>
        <v>95</v>
      </c>
      <c r="I14" s="44"/>
      <c r="J14" s="134">
        <f>-'PL(M)'!J42</f>
        <v>15</v>
      </c>
      <c r="L14" s="64"/>
      <c r="M14"/>
    </row>
    <row r="15" spans="1:13" s="3" customFormat="1" ht="12.75" customHeight="1" x14ac:dyDescent="0.2">
      <c r="B15" s="25" t="s">
        <v>89</v>
      </c>
      <c r="C15" s="11"/>
      <c r="D15" s="133">
        <f>-'PL(M)'!D43</f>
        <v>195</v>
      </c>
      <c r="E15" s="135"/>
      <c r="F15" s="133">
        <f>-'PL(M)'!F43</f>
        <v>94</v>
      </c>
      <c r="G15" s="135"/>
      <c r="H15" s="133">
        <f>-'PL(M)'!H43</f>
        <v>-224</v>
      </c>
      <c r="I15" s="135"/>
      <c r="J15" s="133">
        <f>-'PL(M)'!J43</f>
        <v>-35</v>
      </c>
      <c r="L15" s="64"/>
      <c r="M15"/>
    </row>
    <row r="16" spans="1:13" ht="12.75" x14ac:dyDescent="0.2">
      <c r="B16" s="15" t="s">
        <v>63</v>
      </c>
      <c r="C16" s="101"/>
      <c r="D16" s="131">
        <f>SUM(D10:D15)</f>
        <v>790</v>
      </c>
      <c r="E16" s="132"/>
      <c r="F16" s="131">
        <f>SUM(F10:F15)</f>
        <v>326</v>
      </c>
      <c r="G16" s="132"/>
      <c r="H16" s="131">
        <f>SUM(H10:H15)</f>
        <v>-246</v>
      </c>
      <c r="I16" s="132"/>
      <c r="J16" s="131">
        <f>SUM(J10:J15)</f>
        <v>-37</v>
      </c>
      <c r="L16" s="64"/>
      <c r="M16"/>
    </row>
    <row r="17" spans="1:13" ht="12.75" x14ac:dyDescent="0.2">
      <c r="B17" s="25" t="s">
        <v>90</v>
      </c>
      <c r="C17" s="136"/>
      <c r="D17" s="133">
        <f>SUM('PL(M)'!D64:D66)</f>
        <v>531</v>
      </c>
      <c r="E17" s="137"/>
      <c r="F17" s="133">
        <f>SUM('PL(M)'!F64:F66)</f>
        <v>366</v>
      </c>
      <c r="G17" s="137"/>
      <c r="H17" s="133">
        <f>SUM('PL(M)'!H64:H66)</f>
        <v>514</v>
      </c>
      <c r="I17" s="137"/>
      <c r="J17" s="133">
        <f>SUM('PL(M)'!J64:J66)</f>
        <v>79</v>
      </c>
      <c r="L17" s="64"/>
      <c r="M17"/>
    </row>
    <row r="18" spans="1:13" ht="12.75" x14ac:dyDescent="0.2">
      <c r="B18" s="20" t="s">
        <v>91</v>
      </c>
      <c r="C18" s="30"/>
      <c r="D18" s="134">
        <v>298</v>
      </c>
      <c r="E18" s="44"/>
      <c r="F18" s="134">
        <v>224</v>
      </c>
      <c r="G18" s="44"/>
      <c r="H18" s="134">
        <v>269</v>
      </c>
      <c r="I18" s="44"/>
      <c r="J18" s="134">
        <v>42</v>
      </c>
      <c r="L18" s="64"/>
      <c r="M18"/>
    </row>
    <row r="19" spans="1:13" s="3" customFormat="1" ht="12.75" x14ac:dyDescent="0.2">
      <c r="B19" s="54" t="s">
        <v>92</v>
      </c>
      <c r="C19" s="114"/>
      <c r="D19" s="138">
        <f>SUM(D16:D18)</f>
        <v>1619</v>
      </c>
      <c r="E19" s="138"/>
      <c r="F19" s="138">
        <f>SUM(F16:F18)</f>
        <v>916</v>
      </c>
      <c r="G19" s="138"/>
      <c r="H19" s="138">
        <f>SUM(H16:H18)</f>
        <v>537</v>
      </c>
      <c r="I19" s="138"/>
      <c r="J19" s="138">
        <f>SUM(J16:J18)</f>
        <v>84</v>
      </c>
      <c r="L19" s="64"/>
      <c r="M19"/>
    </row>
    <row r="20" spans="1:13" ht="12.75" x14ac:dyDescent="0.2">
      <c r="B20" s="29" t="s">
        <v>93</v>
      </c>
      <c r="C20" s="30"/>
      <c r="D20" s="139">
        <v>0.29674802629565239</v>
      </c>
      <c r="E20" s="139"/>
      <c r="F20" s="139">
        <v>0.15527367121523963</v>
      </c>
      <c r="G20" s="140"/>
      <c r="H20" s="139">
        <v>0.10058934793073053</v>
      </c>
      <c r="I20" s="139"/>
      <c r="J20" s="139">
        <v>0.10058934824562857</v>
      </c>
      <c r="L20" s="64"/>
      <c r="M20"/>
    </row>
    <row r="21" spans="1:13" ht="12.75" x14ac:dyDescent="0.2">
      <c r="B21" s="136"/>
      <c r="C21" s="136"/>
      <c r="D21" s="141"/>
      <c r="E21" s="136"/>
      <c r="F21" s="141"/>
      <c r="G21" s="136"/>
      <c r="H21" s="141"/>
      <c r="I21" s="136"/>
      <c r="J21" s="141"/>
      <c r="L21" s="64"/>
      <c r="M21"/>
    </row>
    <row r="22" spans="1:13" ht="12.75" x14ac:dyDescent="0.2">
      <c r="B22" s="45" t="s">
        <v>72</v>
      </c>
      <c r="C22" s="101"/>
      <c r="D22" s="131">
        <f>'PL(M)'!D49</f>
        <v>1578</v>
      </c>
      <c r="E22" s="132"/>
      <c r="F22" s="131">
        <f>'PL(M)'!F49</f>
        <v>-647</v>
      </c>
      <c r="G22" s="132"/>
      <c r="H22" s="131">
        <f>'PL(M)'!H49</f>
        <v>-849</v>
      </c>
      <c r="I22" s="132"/>
      <c r="J22" s="131">
        <f>'PL(M)'!J49</f>
        <v>-131</v>
      </c>
      <c r="L22" s="64"/>
      <c r="M22"/>
    </row>
    <row r="23" spans="1:13" ht="12.75" x14ac:dyDescent="0.2">
      <c r="B23" s="25" t="s">
        <v>101</v>
      </c>
      <c r="C23" s="136"/>
      <c r="D23" s="133">
        <f>D17</f>
        <v>531</v>
      </c>
      <c r="E23" s="137"/>
      <c r="F23" s="133">
        <f>F17</f>
        <v>366</v>
      </c>
      <c r="G23" s="137"/>
      <c r="H23" s="133">
        <f>H17</f>
        <v>514</v>
      </c>
      <c r="I23" s="137"/>
      <c r="J23" s="133">
        <f>J17</f>
        <v>79</v>
      </c>
      <c r="L23" s="64"/>
      <c r="M23"/>
    </row>
    <row r="24" spans="1:13" ht="24" x14ac:dyDescent="0.2">
      <c r="B24" s="20" t="s">
        <v>102</v>
      </c>
      <c r="C24" s="30"/>
      <c r="D24" s="134">
        <v>-785</v>
      </c>
      <c r="E24" s="44"/>
      <c r="F24" s="134">
        <v>1053</v>
      </c>
      <c r="G24" s="44"/>
      <c r="H24" s="134">
        <v>903</v>
      </c>
      <c r="I24" s="44"/>
      <c r="J24" s="134">
        <v>140</v>
      </c>
      <c r="L24" s="64"/>
      <c r="M24"/>
    </row>
    <row r="25" spans="1:13" ht="24" x14ac:dyDescent="0.2">
      <c r="B25" s="25" t="s">
        <v>103</v>
      </c>
      <c r="C25" s="136"/>
      <c r="D25" s="133">
        <v>75</v>
      </c>
      <c r="E25" s="137"/>
      <c r="F25" s="133">
        <v>-44</v>
      </c>
      <c r="G25" s="137"/>
      <c r="H25" s="133">
        <v>-45</v>
      </c>
      <c r="I25" s="137"/>
      <c r="J25" s="133">
        <v>-7</v>
      </c>
      <c r="L25" s="64"/>
      <c r="M25"/>
    </row>
    <row r="26" spans="1:13" ht="24.75" customHeight="1" x14ac:dyDescent="0.2">
      <c r="B26" s="45" t="s">
        <v>94</v>
      </c>
      <c r="C26" s="101"/>
      <c r="D26" s="131">
        <f>SUM(D22:D25)</f>
        <v>1399</v>
      </c>
      <c r="E26" s="132"/>
      <c r="F26" s="131">
        <f>SUM(F22:F25)</f>
        <v>728</v>
      </c>
      <c r="G26" s="132"/>
      <c r="H26" s="131">
        <f>SUM(H22:H25)</f>
        <v>523</v>
      </c>
      <c r="I26" s="132"/>
      <c r="J26" s="131">
        <f>SUM(J22:J25)</f>
        <v>81</v>
      </c>
      <c r="L26" s="64"/>
      <c r="M26"/>
    </row>
    <row r="27" spans="1:13" s="3" customFormat="1" ht="24" x14ac:dyDescent="0.2">
      <c r="B27" s="25" t="s">
        <v>95</v>
      </c>
      <c r="C27" s="114"/>
      <c r="D27" s="142">
        <v>605249787.58661163</v>
      </c>
      <c r="E27" s="138"/>
      <c r="F27" s="142">
        <v>645021130.68870533</v>
      </c>
      <c r="G27" s="138"/>
      <c r="H27" s="142">
        <v>646684353.2360574</v>
      </c>
      <c r="I27" s="138"/>
      <c r="J27" s="142">
        <v>646684353.2360574</v>
      </c>
      <c r="L27" s="130"/>
      <c r="M27"/>
    </row>
    <row r="28" spans="1:13" ht="12.75" x14ac:dyDescent="0.2">
      <c r="B28" s="29" t="s">
        <v>96</v>
      </c>
      <c r="C28" s="30"/>
      <c r="D28" s="143">
        <v>2.3199999999999998</v>
      </c>
      <c r="E28" s="144"/>
      <c r="F28" s="143">
        <v>1.1299999999999999</v>
      </c>
      <c r="G28" s="144"/>
      <c r="H28" s="143">
        <v>0.81</v>
      </c>
      <c r="I28" s="144"/>
      <c r="J28" s="143">
        <v>0.1257100288667474</v>
      </c>
      <c r="L28" s="64"/>
      <c r="M28"/>
    </row>
    <row r="29" spans="1:13" s="3" customFormat="1" ht="12.75" x14ac:dyDescent="0.2">
      <c r="B29" s="25" t="s">
        <v>97</v>
      </c>
      <c r="C29" s="11"/>
      <c r="D29" s="145">
        <v>2.3199999999999998</v>
      </c>
      <c r="E29" s="146"/>
      <c r="F29" s="145">
        <v>1.1299999999999999</v>
      </c>
      <c r="G29" s="146"/>
      <c r="H29" s="145">
        <v>0.81</v>
      </c>
      <c r="I29" s="146"/>
      <c r="J29" s="145">
        <v>0.1257100288667474</v>
      </c>
      <c r="L29" s="64"/>
      <c r="M29"/>
    </row>
    <row r="30" spans="1:13" ht="12.75" customHeight="1" x14ac:dyDescent="0.2">
      <c r="A30" s="1"/>
      <c r="B30" s="1"/>
      <c r="L30" s="130"/>
      <c r="M30"/>
    </row>
    <row r="31" spans="1:13" ht="12.75" customHeight="1" x14ac:dyDescent="0.2">
      <c r="B31" s="147" t="s">
        <v>98</v>
      </c>
      <c r="C31" s="147"/>
      <c r="D31" s="147"/>
      <c r="E31" s="147"/>
      <c r="F31" s="147"/>
      <c r="G31" s="147"/>
      <c r="H31" s="147"/>
      <c r="I31" s="147"/>
      <c r="J31" s="148"/>
      <c r="L31" s="130"/>
      <c r="M31"/>
    </row>
    <row r="32" spans="1:13" ht="12.75" customHeight="1" x14ac:dyDescent="0.2">
      <c r="L32" s="130"/>
      <c r="M32"/>
    </row>
    <row r="33" spans="2:13" ht="27.75" customHeight="1" x14ac:dyDescent="0.2">
      <c r="B33" s="152" t="s">
        <v>99</v>
      </c>
      <c r="C33" s="152"/>
      <c r="D33" s="152"/>
      <c r="E33" s="152"/>
      <c r="F33" s="152"/>
      <c r="G33" s="152"/>
      <c r="H33" s="152"/>
      <c r="I33" s="152"/>
      <c r="J33" s="152"/>
      <c r="L33" s="130"/>
      <c r="M33"/>
    </row>
    <row r="34" spans="2:13" ht="9.75" customHeight="1" x14ac:dyDescent="0.2">
      <c r="B34" s="10"/>
      <c r="C34" s="10"/>
      <c r="D34" s="10"/>
      <c r="E34" s="10"/>
      <c r="F34" s="10"/>
      <c r="G34" s="10"/>
      <c r="H34" s="10"/>
      <c r="I34" s="10"/>
      <c r="J34" s="10"/>
      <c r="L34" s="130"/>
      <c r="M34"/>
    </row>
    <row r="35" spans="2:13" ht="12.75" customHeight="1" x14ac:dyDescent="0.2">
      <c r="L35" s="130"/>
      <c r="M35"/>
    </row>
    <row r="36" spans="2:13" ht="12.75" customHeight="1" x14ac:dyDescent="0.2">
      <c r="L36" s="130"/>
      <c r="M36"/>
    </row>
    <row r="37" spans="2:13" ht="12.75" customHeight="1" x14ac:dyDescent="0.2">
      <c r="B37" s="149"/>
      <c r="L37" s="130"/>
      <c r="M37"/>
    </row>
    <row r="38" spans="2:13" ht="12.75" x14ac:dyDescent="0.2">
      <c r="L38" s="130"/>
      <c r="M38"/>
    </row>
  </sheetData>
  <mergeCells count="1">
    <mergeCell ref="B33:J33"/>
  </mergeCells>
  <printOptions horizontalCentered="1"/>
  <pageMargins left="0.7" right="0.7" top="0.75" bottom="0.75" header="0.3" footer="0.3"/>
  <pageSetup paperSize="9" scale="86" orientation="landscape" cellComments="asDisplayed" r:id="rId1"/>
  <headerFooter alignWithMargins="0">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BS(M)</vt:lpstr>
      <vt:lpstr>PL(M)</vt:lpstr>
      <vt:lpstr>Adjusted EBITDA (M)</vt:lpstr>
      <vt:lpstr>'Adjusted EBITDA (M)'!Print_Area</vt:lpstr>
      <vt:lpstr>'BS(M)'!Print_Area</vt:lpstr>
      <vt:lpstr>'PL(M)'!Print_Area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21Q3</dc:creator>
  <cp:lastModifiedBy>21Q3</cp:lastModifiedBy>
  <dcterms:created xsi:type="dcterms:W3CDTF">2021-12-02T10:36:22Z</dcterms:created>
  <dcterms:modified xsi:type="dcterms:W3CDTF">2021-12-15T11:46:14Z</dcterms:modified>
</cp:coreProperties>
</file>